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1c47a4d5f4cef4f/Desktop/"/>
    </mc:Choice>
  </mc:AlternateContent>
  <xr:revisionPtr revIDLastSave="206" documentId="8_{7D4794B4-3D98-4518-95A3-78E3AADC4152}" xr6:coauthVersionLast="47" xr6:coauthVersionMax="47" xr10:uidLastSave="{E39D4223-FA3E-4ADA-8FA2-AC447BB5D004}"/>
  <bookViews>
    <workbookView xWindow="-108" yWindow="-108" windowWidth="23256" windowHeight="13896" activeTab="1" xr2:uid="{80722D9C-9358-4CC4-A477-9E3AB7425CEB}"/>
  </bookViews>
  <sheets>
    <sheet name="Race" sheetId="2" r:id="rId1"/>
    <sheet name="Leaderboard" sheetId="5" r:id="rId2"/>
    <sheet name="Picks" sheetId="3" r:id="rId3"/>
    <sheet name="Setup" sheetId="1" r:id="rId4"/>
    <sheet name="Scoring" sheetId="4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4" l="1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2" i="4"/>
  <c r="A2" i="5" a="1"/>
  <c r="A2" i="5" s="1"/>
  <c r="A3" i="4"/>
  <c r="B3" i="4"/>
  <c r="C3" i="4"/>
  <c r="A4" i="4"/>
  <c r="B4" i="4"/>
  <c r="C4" i="4"/>
  <c r="A5" i="4"/>
  <c r="B5" i="4"/>
  <c r="C5" i="4"/>
  <c r="A6" i="4"/>
  <c r="B6" i="4"/>
  <c r="C6" i="4"/>
  <c r="A7" i="4"/>
  <c r="B7" i="4"/>
  <c r="C7" i="4"/>
  <c r="A8" i="4"/>
  <c r="B8" i="4"/>
  <c r="C8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A53" i="4"/>
  <c r="B53" i="4"/>
  <c r="C53" i="4"/>
  <c r="A54" i="4"/>
  <c r="B54" i="4"/>
  <c r="C54" i="4"/>
  <c r="A55" i="4"/>
  <c r="B55" i="4"/>
  <c r="C55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65" i="4"/>
  <c r="B65" i="4"/>
  <c r="C65" i="4"/>
  <c r="A66" i="4"/>
  <c r="B66" i="4"/>
  <c r="C66" i="4"/>
  <c r="A67" i="4"/>
  <c r="B67" i="4"/>
  <c r="C67" i="4"/>
  <c r="A68" i="4"/>
  <c r="B68" i="4"/>
  <c r="C68" i="4"/>
  <c r="A69" i="4"/>
  <c r="B69" i="4"/>
  <c r="C69" i="4"/>
  <c r="A70" i="4"/>
  <c r="B70" i="4"/>
  <c r="C70" i="4"/>
  <c r="A71" i="4"/>
  <c r="B71" i="4"/>
  <c r="C71" i="4"/>
  <c r="A72" i="4"/>
  <c r="B72" i="4"/>
  <c r="C72" i="4"/>
  <c r="A73" i="4"/>
  <c r="B73" i="4"/>
  <c r="C73" i="4"/>
  <c r="A74" i="4"/>
  <c r="B74" i="4"/>
  <c r="C74" i="4"/>
  <c r="A75" i="4"/>
  <c r="B75" i="4"/>
  <c r="C75" i="4"/>
  <c r="A76" i="4"/>
  <c r="B76" i="4"/>
  <c r="C76" i="4"/>
  <c r="A77" i="4"/>
  <c r="B77" i="4"/>
  <c r="C77" i="4"/>
  <c r="A78" i="4"/>
  <c r="B78" i="4"/>
  <c r="C78" i="4"/>
  <c r="A79" i="4"/>
  <c r="B79" i="4"/>
  <c r="C79" i="4"/>
  <c r="A80" i="4"/>
  <c r="B80" i="4"/>
  <c r="C80" i="4"/>
  <c r="A81" i="4"/>
  <c r="B81" i="4"/>
  <c r="C81" i="4"/>
  <c r="A82" i="4"/>
  <c r="B82" i="4"/>
  <c r="C82" i="4"/>
  <c r="A83" i="4"/>
  <c r="B83" i="4"/>
  <c r="C83" i="4"/>
  <c r="A84" i="4"/>
  <c r="B84" i="4"/>
  <c r="C84" i="4"/>
  <c r="A85" i="4"/>
  <c r="B85" i="4"/>
  <c r="C85" i="4"/>
  <c r="A86" i="4"/>
  <c r="B86" i="4"/>
  <c r="C86" i="4"/>
  <c r="A87" i="4"/>
  <c r="B87" i="4"/>
  <c r="C87" i="4"/>
  <c r="A88" i="4"/>
  <c r="B88" i="4"/>
  <c r="C88" i="4"/>
  <c r="A89" i="4"/>
  <c r="B89" i="4"/>
  <c r="C89" i="4"/>
  <c r="A90" i="4"/>
  <c r="B90" i="4"/>
  <c r="C90" i="4"/>
  <c r="A91" i="4"/>
  <c r="B91" i="4"/>
  <c r="C91" i="4"/>
  <c r="A92" i="4"/>
  <c r="B92" i="4"/>
  <c r="C92" i="4"/>
  <c r="A93" i="4"/>
  <c r="B93" i="4"/>
  <c r="C93" i="4"/>
  <c r="A94" i="4"/>
  <c r="B94" i="4"/>
  <c r="C94" i="4"/>
  <c r="A95" i="4"/>
  <c r="B95" i="4"/>
  <c r="C95" i="4"/>
  <c r="A96" i="4"/>
  <c r="B96" i="4"/>
  <c r="C96" i="4"/>
  <c r="A97" i="4"/>
  <c r="B97" i="4"/>
  <c r="C97" i="4"/>
  <c r="A98" i="4"/>
  <c r="B98" i="4"/>
  <c r="C98" i="4"/>
  <c r="A99" i="4"/>
  <c r="B99" i="4"/>
  <c r="C99" i="4"/>
  <c r="A100" i="4"/>
  <c r="B100" i="4"/>
  <c r="C100" i="4"/>
  <c r="A101" i="4"/>
  <c r="B101" i="4"/>
  <c r="C101" i="4"/>
  <c r="A102" i="4"/>
  <c r="B102" i="4"/>
  <c r="C102" i="4"/>
  <c r="A103" i="4"/>
  <c r="B103" i="4"/>
  <c r="C103" i="4"/>
  <c r="A104" i="4"/>
  <c r="B104" i="4"/>
  <c r="C104" i="4"/>
  <c r="A105" i="4"/>
  <c r="B105" i="4"/>
  <c r="C105" i="4"/>
  <c r="A106" i="4"/>
  <c r="B106" i="4"/>
  <c r="C106" i="4"/>
  <c r="A107" i="4"/>
  <c r="B107" i="4"/>
  <c r="C107" i="4"/>
  <c r="A108" i="4"/>
  <c r="B108" i="4"/>
  <c r="C108" i="4"/>
  <c r="A109" i="4"/>
  <c r="B109" i="4"/>
  <c r="C109" i="4"/>
  <c r="A110" i="4"/>
  <c r="B110" i="4"/>
  <c r="C110" i="4"/>
  <c r="A111" i="4"/>
  <c r="B111" i="4"/>
  <c r="C111" i="4"/>
  <c r="A112" i="4"/>
  <c r="B112" i="4"/>
  <c r="C112" i="4"/>
  <c r="A113" i="4"/>
  <c r="B113" i="4"/>
  <c r="C113" i="4"/>
  <c r="A114" i="4"/>
  <c r="B114" i="4"/>
  <c r="C114" i="4"/>
  <c r="A115" i="4"/>
  <c r="B115" i="4"/>
  <c r="C115" i="4"/>
  <c r="A116" i="4"/>
  <c r="B116" i="4"/>
  <c r="C116" i="4"/>
  <c r="A117" i="4"/>
  <c r="B117" i="4"/>
  <c r="C117" i="4"/>
  <c r="A118" i="4"/>
  <c r="B118" i="4"/>
  <c r="C118" i="4"/>
  <c r="A119" i="4"/>
  <c r="B119" i="4"/>
  <c r="C119" i="4"/>
  <c r="A120" i="4"/>
  <c r="B120" i="4"/>
  <c r="C120" i="4"/>
  <c r="A121" i="4"/>
  <c r="B121" i="4"/>
  <c r="C121" i="4"/>
  <c r="A122" i="4"/>
  <c r="B122" i="4"/>
  <c r="C122" i="4"/>
  <c r="A123" i="4"/>
  <c r="B123" i="4"/>
  <c r="C123" i="4"/>
  <c r="A124" i="4"/>
  <c r="B124" i="4"/>
  <c r="C124" i="4"/>
  <c r="A125" i="4"/>
  <c r="B125" i="4"/>
  <c r="C125" i="4"/>
  <c r="A126" i="4"/>
  <c r="B126" i="4"/>
  <c r="C126" i="4"/>
  <c r="A127" i="4"/>
  <c r="B127" i="4"/>
  <c r="C127" i="4"/>
  <c r="A128" i="4"/>
  <c r="B128" i="4"/>
  <c r="C128" i="4"/>
  <c r="A129" i="4"/>
  <c r="B129" i="4"/>
  <c r="C129" i="4"/>
  <c r="A130" i="4"/>
  <c r="B130" i="4"/>
  <c r="C130" i="4"/>
  <c r="A131" i="4"/>
  <c r="B131" i="4"/>
  <c r="C131" i="4"/>
  <c r="A132" i="4"/>
  <c r="B132" i="4"/>
  <c r="C132" i="4"/>
  <c r="A133" i="4"/>
  <c r="B133" i="4"/>
  <c r="C133" i="4"/>
  <c r="A134" i="4"/>
  <c r="B134" i="4"/>
  <c r="C134" i="4"/>
  <c r="A135" i="4"/>
  <c r="B135" i="4"/>
  <c r="C135" i="4"/>
  <c r="A136" i="4"/>
  <c r="B136" i="4"/>
  <c r="C136" i="4"/>
  <c r="A137" i="4"/>
  <c r="B137" i="4"/>
  <c r="C137" i="4"/>
  <c r="A138" i="4"/>
  <c r="B138" i="4"/>
  <c r="C138" i="4"/>
  <c r="A139" i="4"/>
  <c r="B139" i="4"/>
  <c r="C139" i="4"/>
  <c r="A140" i="4"/>
  <c r="B140" i="4"/>
  <c r="C140" i="4"/>
  <c r="A141" i="4"/>
  <c r="B141" i="4"/>
  <c r="C141" i="4"/>
  <c r="A142" i="4"/>
  <c r="B142" i="4"/>
  <c r="C142" i="4"/>
  <c r="A143" i="4"/>
  <c r="B143" i="4"/>
  <c r="C143" i="4"/>
  <c r="A144" i="4"/>
  <c r="B144" i="4"/>
  <c r="C144" i="4"/>
  <c r="A145" i="4"/>
  <c r="B145" i="4"/>
  <c r="C145" i="4"/>
  <c r="A146" i="4"/>
  <c r="B146" i="4"/>
  <c r="C146" i="4"/>
  <c r="A147" i="4"/>
  <c r="B147" i="4"/>
  <c r="C147" i="4"/>
  <c r="A148" i="4"/>
  <c r="B148" i="4"/>
  <c r="C148" i="4"/>
  <c r="A149" i="4"/>
  <c r="B149" i="4"/>
  <c r="C149" i="4"/>
  <c r="A150" i="4"/>
  <c r="B150" i="4"/>
  <c r="C150" i="4"/>
  <c r="B2" i="4"/>
  <c r="C2" i="4"/>
  <c r="A2" i="4"/>
  <c r="B3" i="5" l="1"/>
  <c r="B2" i="5"/>
  <c r="B5" i="5"/>
  <c r="B4" i="5"/>
  <c r="C4" i="5" l="1"/>
  <c r="C5" i="5"/>
  <c r="C2" i="5"/>
  <c r="C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<sst xmlns="http://schemas.openxmlformats.org/spreadsheetml/2006/main" count="79" uniqueCount="23">
  <si>
    <t>Players</t>
  </si>
  <si>
    <t>Guest</t>
  </si>
  <si>
    <t>Max Horses</t>
  </si>
  <si>
    <t>Date</t>
  </si>
  <si>
    <t>Track</t>
  </si>
  <si>
    <t>Race #</t>
  </si>
  <si>
    <t>1st</t>
  </si>
  <si>
    <t>2nd</t>
  </si>
  <si>
    <t>3rd</t>
  </si>
  <si>
    <t>David B.</t>
  </si>
  <si>
    <t>Steve S.</t>
  </si>
  <si>
    <t>Lisa S.</t>
  </si>
  <si>
    <t>Player</t>
  </si>
  <si>
    <t>Pick 1st</t>
  </si>
  <si>
    <t>Pick 2nd</t>
  </si>
  <si>
    <t>Pick 3rd</t>
  </si>
  <si>
    <t>P1</t>
  </si>
  <si>
    <t>P2</t>
  </si>
  <si>
    <t>P3</t>
  </si>
  <si>
    <t>Total</t>
  </si>
  <si>
    <t>Total Points</t>
  </si>
  <si>
    <t>Meadowlands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</si>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</sst>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Protection="1">
      <protection locked="0"/>
    </xf>
    <xf numFmtId="14" fontId="0" fillId="0" borderId="0" xfId="0" applyNumberFormat="1"/>
    <xf numFmtId="14" fontId="0" fillId="0" borderId="0" xfId="0" applyNumberFormat="1" applyAlignment="1" applyProtection="1">
      <alignment vertical="center" wrapText="1"/>
      <protection locked="0"/>
    </xf>
    <xf numFmtId="14" fontId="0" fillId="0" borderId="0" xfId="0" applyNumberFormat="1" applyProtection="1">
      <protection locked="0"/>
    </xf>
    <xf numFmtId="0" fontId="1" fillId="2" borderId="0" xfId="0" applyFont="1" applyFill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/>
    <xf numFmtId="0" fontId="0" fillId="0" borderId="0" xfId="0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DBFA7-9A43-4E62-8EBE-D95F4C4A727C}">
  <dimension ref="A1:F12"/>
  <sheetViews>
    <sheetView workbookViewId="0">
      <selection activeCell="D13" sqref="D13"/>
    </sheetView>
  </sheetViews>
  <sheetFormatPr defaultRowHeight="14.4" x14ac:dyDescent="0.3"/>
  <cols>
    <col min="2" max="2" width="12.109375" bestFit="1" customWidth="1"/>
  </cols>
  <sheetData>
    <row r="1" spans="1:6" x14ac:dyDescent="0.3">
      <c r="A1" s="1" t="s">
        <v>3</v>
      </c>
      <c r="B1" s="1" t="s">
        <v>4</v>
      </c>
      <c r="C1" s="1" t="s">
        <v>5</v>
      </c>
      <c r="D1" s="1" t="s">
        <v>6</v>
      </c>
      <c r="E1" s="1" t="s">
        <v>7</v>
      </c>
      <c r="F1" s="1" t="s">
        <v>8</v>
      </c>
    </row>
    <row r="2" spans="1:6" x14ac:dyDescent="0.3">
      <c r="A2" s="4">
        <v>46057</v>
      </c>
      <c r="B2" t="s">
        <v>21</v>
      </c>
      <c r="C2">
        <v>1</v>
      </c>
      <c r="D2">
        <v>1</v>
      </c>
      <c r="E2">
        <v>2</v>
      </c>
      <c r="F2">
        <v>3</v>
      </c>
    </row>
    <row r="3" spans="1:6" x14ac:dyDescent="0.3">
      <c r="A3" s="4">
        <v>46057</v>
      </c>
      <c r="B3" t="s">
        <v>21</v>
      </c>
      <c r="C3">
        <v>2</v>
      </c>
      <c r="D3">
        <v>2</v>
      </c>
      <c r="E3">
        <v>3</v>
      </c>
      <c r="F3">
        <v>1</v>
      </c>
    </row>
    <row r="4" spans="1:6" x14ac:dyDescent="0.3">
      <c r="A4" s="4">
        <v>46057</v>
      </c>
      <c r="B4" t="s">
        <v>21</v>
      </c>
      <c r="C4">
        <v>3</v>
      </c>
      <c r="D4">
        <v>2</v>
      </c>
      <c r="E4">
        <v>1</v>
      </c>
      <c r="F4">
        <v>3</v>
      </c>
    </row>
    <row r="5" spans="1:6" x14ac:dyDescent="0.3">
      <c r="A5" s="4">
        <v>46057</v>
      </c>
      <c r="B5" t="s">
        <v>21</v>
      </c>
      <c r="C5">
        <v>4</v>
      </c>
      <c r="D5">
        <v>3</v>
      </c>
      <c r="E5">
        <v>1</v>
      </c>
      <c r="F5">
        <v>2</v>
      </c>
    </row>
    <row r="6" spans="1:6" x14ac:dyDescent="0.3">
      <c r="A6" s="4">
        <v>46057</v>
      </c>
      <c r="B6" t="s">
        <v>21</v>
      </c>
      <c r="C6">
        <v>5</v>
      </c>
      <c r="D6">
        <v>2</v>
      </c>
      <c r="E6">
        <v>3</v>
      </c>
      <c r="F6">
        <v>1</v>
      </c>
    </row>
    <row r="7" spans="1:6" x14ac:dyDescent="0.3">
      <c r="A7" s="4">
        <v>46057</v>
      </c>
      <c r="B7" t="s">
        <v>21</v>
      </c>
      <c r="C7">
        <v>6</v>
      </c>
      <c r="D7">
        <v>1</v>
      </c>
      <c r="E7">
        <v>3</v>
      </c>
      <c r="F7">
        <v>2</v>
      </c>
    </row>
    <row r="8" spans="1:6" x14ac:dyDescent="0.3">
      <c r="A8" s="4">
        <v>46057</v>
      </c>
      <c r="B8" t="s">
        <v>21</v>
      </c>
      <c r="C8">
        <v>7</v>
      </c>
      <c r="D8">
        <v>1</v>
      </c>
      <c r="E8">
        <v>3</v>
      </c>
      <c r="F8">
        <v>2</v>
      </c>
    </row>
    <row r="9" spans="1:6" x14ac:dyDescent="0.3">
      <c r="A9" s="4">
        <v>46057</v>
      </c>
      <c r="B9" t="s">
        <v>21</v>
      </c>
      <c r="C9">
        <v>8</v>
      </c>
      <c r="D9">
        <v>3</v>
      </c>
      <c r="E9">
        <v>1</v>
      </c>
      <c r="F9">
        <v>2</v>
      </c>
    </row>
    <row r="10" spans="1:6" x14ac:dyDescent="0.3">
      <c r="A10" s="4">
        <v>46057</v>
      </c>
      <c r="B10" t="s">
        <v>21</v>
      </c>
      <c r="C10">
        <v>9</v>
      </c>
      <c r="D10">
        <v>3</v>
      </c>
      <c r="E10">
        <v>2</v>
      </c>
      <c r="F10">
        <v>1</v>
      </c>
    </row>
    <row r="11" spans="1:6" x14ac:dyDescent="0.3">
      <c r="A11" s="4">
        <v>46057</v>
      </c>
      <c r="B11" t="s">
        <v>21</v>
      </c>
      <c r="C11">
        <v>10</v>
      </c>
      <c r="D11">
        <v>1</v>
      </c>
      <c r="E11">
        <v>2</v>
      </c>
      <c r="F11">
        <v>3</v>
      </c>
    </row>
    <row r="12" spans="1:6" x14ac:dyDescent="0.3">
      <c r="A12" s="4">
        <v>46057</v>
      </c>
      <c r="B12" t="s">
        <v>21</v>
      </c>
      <c r="C12">
        <v>11</v>
      </c>
      <c r="D12">
        <v>2</v>
      </c>
      <c r="E12">
        <v>3</v>
      </c>
      <c r="F1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62775-033D-48F7-8DBB-368E8E25859A}">
  <dimension ref="A1:C5"/>
  <sheetViews>
    <sheetView tabSelected="1" workbookViewId="0">
      <selection activeCell="C5" sqref="C5"/>
    </sheetView>
  </sheetViews>
  <sheetFormatPr defaultRowHeight="14.4" x14ac:dyDescent="0.3"/>
  <cols>
    <col min="2" max="2" width="10.21875" bestFit="1" customWidth="1"/>
  </cols>
  <sheetData>
    <row r="1" spans="1:3" x14ac:dyDescent="0.3">
      <c r="A1" s="12" t="s">
        <v>12</v>
      </c>
      <c r="B1" s="13" t="s">
        <v>20</v>
      </c>
      <c r="C1" s="13" t="s">
        <v>22</v>
      </c>
    </row>
    <row r="2" spans="1:3" x14ac:dyDescent="0.3">
      <c r="A2" t="str" cm="1">
        <f t="array" ref="A2:A5">_xlfn._xlws.FILTER(_xlfn.UNIQUE(Scoring!C2:C500),(_xlfn.UNIQUE(Scoring!C2:C500)&lt;&gt;"")*(_xlfn.UNIQUE(Scoring!C2:C500)&lt;&gt;0))</f>
        <v>David B.</v>
      </c>
      <c r="B2" s="11">
        <f>IFERROR(SUMIF(Scoring!C:C,A2,Scoring!G:G),0)</f>
        <v>511</v>
      </c>
      <c r="C2" s="11">
        <f>IF(B2=0,"",RANK(B2,$B$2:$B$20,0))</f>
        <v>2</v>
      </c>
    </row>
    <row r="3" spans="1:3" x14ac:dyDescent="0.3">
      <c r="A3" t="str">
        <v>Steve S.</v>
      </c>
      <c r="B3" s="11">
        <f>IFERROR(SUMIF(Scoring!C:C,A3,Scoring!G:G),0)</f>
        <v>486</v>
      </c>
      <c r="C3" s="11">
        <f t="shared" ref="C3:C5" si="0">IF(B3=0,"",RANK(B3,$B$2:$B$20,0))</f>
        <v>3</v>
      </c>
    </row>
    <row r="4" spans="1:3" x14ac:dyDescent="0.3">
      <c r="A4" t="str">
        <v>Lisa S.</v>
      </c>
      <c r="B4" s="11">
        <f>IFERROR(SUMIF(Scoring!C:C,A4,Scoring!G:G),0)</f>
        <v>471</v>
      </c>
      <c r="C4" s="11">
        <f t="shared" si="0"/>
        <v>4</v>
      </c>
    </row>
    <row r="5" spans="1:3" x14ac:dyDescent="0.3">
      <c r="A5" t="str">
        <v>Guest</v>
      </c>
      <c r="B5" s="11">
        <f>IFERROR(SUMIF(Scoring!C:C,A5,Scoring!G:G),0)</f>
        <v>528</v>
      </c>
      <c r="C5" s="11">
        <f t="shared" si="0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C156E-B7F7-4AD6-96B5-DD12CF342910}">
  <dimension ref="A1:F41"/>
  <sheetViews>
    <sheetView workbookViewId="0">
      <selection activeCell="J16" sqref="J16"/>
    </sheetView>
  </sheetViews>
  <sheetFormatPr defaultRowHeight="14.4" x14ac:dyDescent="0.3"/>
  <sheetData>
    <row r="1" spans="1:6" x14ac:dyDescent="0.3">
      <c r="A1" s="1" t="s">
        <v>3</v>
      </c>
      <c r="B1" s="1" t="s">
        <v>5</v>
      </c>
      <c r="C1" s="1" t="s">
        <v>12</v>
      </c>
      <c r="D1" s="1" t="s">
        <v>13</v>
      </c>
      <c r="E1" s="1" t="s">
        <v>14</v>
      </c>
      <c r="F1" s="1" t="s">
        <v>15</v>
      </c>
    </row>
    <row r="2" spans="1:6" x14ac:dyDescent="0.3">
      <c r="A2" s="4">
        <v>46057</v>
      </c>
      <c r="B2">
        <v>1</v>
      </c>
      <c r="C2" s="10" t="s">
        <v>9</v>
      </c>
      <c r="D2" s="10">
        <v>1</v>
      </c>
      <c r="E2" s="10">
        <v>2</v>
      </c>
      <c r="F2" s="10">
        <v>3</v>
      </c>
    </row>
    <row r="3" spans="1:6" x14ac:dyDescent="0.3">
      <c r="A3" s="4">
        <v>46057</v>
      </c>
      <c r="B3">
        <v>2</v>
      </c>
      <c r="C3" s="10" t="s">
        <v>9</v>
      </c>
      <c r="D3" s="10">
        <v>1</v>
      </c>
      <c r="E3" s="10">
        <v>2</v>
      </c>
      <c r="F3" s="10">
        <v>3</v>
      </c>
    </row>
    <row r="4" spans="1:6" x14ac:dyDescent="0.3">
      <c r="A4" s="4">
        <v>46057</v>
      </c>
      <c r="B4">
        <v>3</v>
      </c>
      <c r="C4" s="10" t="s">
        <v>9</v>
      </c>
      <c r="D4" s="10">
        <v>1</v>
      </c>
      <c r="E4" s="10">
        <v>2</v>
      </c>
      <c r="F4" s="10">
        <v>3</v>
      </c>
    </row>
    <row r="5" spans="1:6" x14ac:dyDescent="0.3">
      <c r="A5" s="4">
        <v>46057</v>
      </c>
      <c r="B5">
        <v>4</v>
      </c>
      <c r="C5" s="10" t="s">
        <v>9</v>
      </c>
      <c r="D5" s="10">
        <v>1</v>
      </c>
      <c r="E5" s="10">
        <v>2</v>
      </c>
      <c r="F5" s="10">
        <v>3</v>
      </c>
    </row>
    <row r="6" spans="1:6" x14ac:dyDescent="0.3">
      <c r="A6" s="4">
        <v>46057</v>
      </c>
      <c r="B6">
        <v>5</v>
      </c>
      <c r="C6" s="10" t="s">
        <v>9</v>
      </c>
      <c r="D6" s="10">
        <v>1</v>
      </c>
      <c r="E6" s="10">
        <v>2</v>
      </c>
      <c r="F6" s="10">
        <v>3</v>
      </c>
    </row>
    <row r="7" spans="1:6" x14ac:dyDescent="0.3">
      <c r="A7" s="4">
        <v>46057</v>
      </c>
      <c r="B7">
        <v>6</v>
      </c>
      <c r="C7" s="10" t="s">
        <v>9</v>
      </c>
      <c r="D7" s="10">
        <v>1</v>
      </c>
      <c r="E7" s="10">
        <v>2</v>
      </c>
      <c r="F7" s="10">
        <v>3</v>
      </c>
    </row>
    <row r="8" spans="1:6" x14ac:dyDescent="0.3">
      <c r="A8" s="4">
        <v>46057</v>
      </c>
      <c r="B8">
        <v>7</v>
      </c>
      <c r="C8" s="10" t="s">
        <v>9</v>
      </c>
      <c r="D8" s="10">
        <v>1</v>
      </c>
      <c r="E8" s="10">
        <v>2</v>
      </c>
      <c r="F8" s="10">
        <v>3</v>
      </c>
    </row>
    <row r="9" spans="1:6" x14ac:dyDescent="0.3">
      <c r="A9" s="4">
        <v>46057</v>
      </c>
      <c r="B9">
        <v>8</v>
      </c>
      <c r="C9" s="10" t="s">
        <v>9</v>
      </c>
      <c r="D9" s="10">
        <v>1</v>
      </c>
      <c r="E9" s="10">
        <v>2</v>
      </c>
      <c r="F9" s="10">
        <v>3</v>
      </c>
    </row>
    <row r="10" spans="1:6" x14ac:dyDescent="0.3">
      <c r="A10" s="4">
        <v>46057</v>
      </c>
      <c r="B10">
        <v>9</v>
      </c>
      <c r="C10" s="10" t="s">
        <v>9</v>
      </c>
      <c r="D10" s="10">
        <v>1</v>
      </c>
      <c r="E10" s="10">
        <v>2</v>
      </c>
      <c r="F10" s="10">
        <v>3</v>
      </c>
    </row>
    <row r="11" spans="1:6" x14ac:dyDescent="0.3">
      <c r="A11" s="4">
        <v>46057</v>
      </c>
      <c r="B11">
        <v>10</v>
      </c>
      <c r="C11" s="10" t="s">
        <v>9</v>
      </c>
      <c r="D11" s="10">
        <v>1</v>
      </c>
      <c r="E11" s="10">
        <v>2</v>
      </c>
      <c r="F11" s="10">
        <v>3</v>
      </c>
    </row>
    <row r="12" spans="1:6" x14ac:dyDescent="0.3">
      <c r="A12" s="4">
        <v>46057</v>
      </c>
      <c r="B12">
        <v>1</v>
      </c>
      <c r="C12" s="10" t="s">
        <v>10</v>
      </c>
      <c r="D12" s="10">
        <v>2</v>
      </c>
      <c r="E12" s="10">
        <v>3</v>
      </c>
      <c r="F12" s="10">
        <v>1</v>
      </c>
    </row>
    <row r="13" spans="1:6" x14ac:dyDescent="0.3">
      <c r="A13" s="4">
        <v>46057</v>
      </c>
      <c r="B13">
        <v>2</v>
      </c>
      <c r="C13" s="10" t="s">
        <v>10</v>
      </c>
      <c r="D13" s="10">
        <v>2</v>
      </c>
      <c r="E13" s="10">
        <v>3</v>
      </c>
      <c r="F13" s="10">
        <v>1</v>
      </c>
    </row>
    <row r="14" spans="1:6" x14ac:dyDescent="0.3">
      <c r="A14" s="4">
        <v>46057</v>
      </c>
      <c r="B14">
        <v>3</v>
      </c>
      <c r="C14" s="10" t="s">
        <v>10</v>
      </c>
      <c r="D14" s="10">
        <v>2</v>
      </c>
      <c r="E14" s="10">
        <v>3</v>
      </c>
      <c r="F14" s="10">
        <v>1</v>
      </c>
    </row>
    <row r="15" spans="1:6" x14ac:dyDescent="0.3">
      <c r="A15" s="4">
        <v>46057</v>
      </c>
      <c r="B15">
        <v>4</v>
      </c>
      <c r="C15" s="10" t="s">
        <v>10</v>
      </c>
      <c r="D15" s="10">
        <v>2</v>
      </c>
      <c r="E15" s="10">
        <v>3</v>
      </c>
      <c r="F15" s="10">
        <v>1</v>
      </c>
    </row>
    <row r="16" spans="1:6" x14ac:dyDescent="0.3">
      <c r="A16" s="4">
        <v>46057</v>
      </c>
      <c r="B16">
        <v>5</v>
      </c>
      <c r="C16" s="10" t="s">
        <v>10</v>
      </c>
      <c r="D16" s="10">
        <v>2</v>
      </c>
      <c r="E16" s="10">
        <v>3</v>
      </c>
      <c r="F16" s="10">
        <v>1</v>
      </c>
    </row>
    <row r="17" spans="1:6" x14ac:dyDescent="0.3">
      <c r="A17" s="4">
        <v>46057</v>
      </c>
      <c r="B17">
        <v>6</v>
      </c>
      <c r="C17" s="10" t="s">
        <v>10</v>
      </c>
      <c r="D17" s="10">
        <v>2</v>
      </c>
      <c r="E17" s="10">
        <v>3</v>
      </c>
      <c r="F17" s="10">
        <v>1</v>
      </c>
    </row>
    <row r="18" spans="1:6" x14ac:dyDescent="0.3">
      <c r="A18" s="4">
        <v>46057</v>
      </c>
      <c r="B18">
        <v>7</v>
      </c>
      <c r="C18" s="10" t="s">
        <v>10</v>
      </c>
      <c r="D18" s="10">
        <v>2</v>
      </c>
      <c r="E18" s="10">
        <v>3</v>
      </c>
      <c r="F18" s="10">
        <v>1</v>
      </c>
    </row>
    <row r="19" spans="1:6" x14ac:dyDescent="0.3">
      <c r="A19" s="4">
        <v>46057</v>
      </c>
      <c r="B19">
        <v>8</v>
      </c>
      <c r="C19" s="10" t="s">
        <v>10</v>
      </c>
      <c r="D19" s="10">
        <v>2</v>
      </c>
      <c r="E19" s="10">
        <v>3</v>
      </c>
      <c r="F19" s="10">
        <v>1</v>
      </c>
    </row>
    <row r="20" spans="1:6" x14ac:dyDescent="0.3">
      <c r="A20" s="4">
        <v>46057</v>
      </c>
      <c r="B20">
        <v>9</v>
      </c>
      <c r="C20" s="10" t="s">
        <v>10</v>
      </c>
      <c r="D20" s="10">
        <v>2</v>
      </c>
      <c r="E20" s="10">
        <v>3</v>
      </c>
      <c r="F20" s="10">
        <v>1</v>
      </c>
    </row>
    <row r="21" spans="1:6" x14ac:dyDescent="0.3">
      <c r="A21" s="4">
        <v>46057</v>
      </c>
      <c r="B21">
        <v>10</v>
      </c>
      <c r="C21" s="10" t="s">
        <v>10</v>
      </c>
      <c r="D21" s="10">
        <v>2</v>
      </c>
      <c r="E21" s="10">
        <v>3</v>
      </c>
      <c r="F21" s="10">
        <v>1</v>
      </c>
    </row>
    <row r="22" spans="1:6" x14ac:dyDescent="0.3">
      <c r="A22" s="4">
        <v>46057</v>
      </c>
      <c r="B22">
        <v>1</v>
      </c>
      <c r="C22" s="10" t="s">
        <v>11</v>
      </c>
      <c r="D22" s="10">
        <v>3</v>
      </c>
      <c r="E22" s="10">
        <v>2</v>
      </c>
      <c r="F22" s="10">
        <v>1</v>
      </c>
    </row>
    <row r="23" spans="1:6" x14ac:dyDescent="0.3">
      <c r="A23" s="4">
        <v>46057</v>
      </c>
      <c r="B23">
        <v>2</v>
      </c>
      <c r="C23" s="10" t="s">
        <v>11</v>
      </c>
      <c r="D23" s="10">
        <v>3</v>
      </c>
      <c r="E23" s="10">
        <v>2</v>
      </c>
      <c r="F23" s="10">
        <v>1</v>
      </c>
    </row>
    <row r="24" spans="1:6" x14ac:dyDescent="0.3">
      <c r="A24" s="4">
        <v>46057</v>
      </c>
      <c r="B24">
        <v>3</v>
      </c>
      <c r="C24" s="10" t="s">
        <v>11</v>
      </c>
      <c r="D24" s="10">
        <v>3</v>
      </c>
      <c r="E24" s="10">
        <v>2</v>
      </c>
      <c r="F24" s="10">
        <v>1</v>
      </c>
    </row>
    <row r="25" spans="1:6" x14ac:dyDescent="0.3">
      <c r="A25" s="4">
        <v>46057</v>
      </c>
      <c r="B25">
        <v>4</v>
      </c>
      <c r="C25" s="10" t="s">
        <v>11</v>
      </c>
      <c r="D25" s="10">
        <v>3</v>
      </c>
      <c r="E25" s="10">
        <v>2</v>
      </c>
      <c r="F25" s="10">
        <v>1</v>
      </c>
    </row>
    <row r="26" spans="1:6" x14ac:dyDescent="0.3">
      <c r="A26" s="4">
        <v>46057</v>
      </c>
      <c r="B26">
        <v>5</v>
      </c>
      <c r="C26" s="10" t="s">
        <v>11</v>
      </c>
      <c r="D26" s="10">
        <v>3</v>
      </c>
      <c r="E26" s="10">
        <v>2</v>
      </c>
      <c r="F26" s="10">
        <v>1</v>
      </c>
    </row>
    <row r="27" spans="1:6" x14ac:dyDescent="0.3">
      <c r="A27" s="4">
        <v>46057</v>
      </c>
      <c r="B27">
        <v>6</v>
      </c>
      <c r="C27" s="10" t="s">
        <v>11</v>
      </c>
      <c r="D27" s="10">
        <v>3</v>
      </c>
      <c r="E27" s="10">
        <v>2</v>
      </c>
      <c r="F27" s="10">
        <v>1</v>
      </c>
    </row>
    <row r="28" spans="1:6" x14ac:dyDescent="0.3">
      <c r="A28" s="4">
        <v>46057</v>
      </c>
      <c r="B28">
        <v>7</v>
      </c>
      <c r="C28" s="10" t="s">
        <v>11</v>
      </c>
      <c r="D28" s="10">
        <v>3</v>
      </c>
      <c r="E28" s="10">
        <v>2</v>
      </c>
      <c r="F28" s="10">
        <v>1</v>
      </c>
    </row>
    <row r="29" spans="1:6" x14ac:dyDescent="0.3">
      <c r="A29" s="4">
        <v>46057</v>
      </c>
      <c r="B29">
        <v>8</v>
      </c>
      <c r="C29" s="10" t="s">
        <v>11</v>
      </c>
      <c r="D29" s="10">
        <v>3</v>
      </c>
      <c r="E29" s="10">
        <v>2</v>
      </c>
      <c r="F29" s="10">
        <v>1</v>
      </c>
    </row>
    <row r="30" spans="1:6" x14ac:dyDescent="0.3">
      <c r="A30" s="4">
        <v>46057</v>
      </c>
      <c r="B30">
        <v>9</v>
      </c>
      <c r="C30" s="10" t="s">
        <v>11</v>
      </c>
      <c r="D30" s="10">
        <v>3</v>
      </c>
      <c r="E30" s="10">
        <v>2</v>
      </c>
      <c r="F30" s="10">
        <v>1</v>
      </c>
    </row>
    <row r="31" spans="1:6" x14ac:dyDescent="0.3">
      <c r="A31" s="4">
        <v>46057</v>
      </c>
      <c r="B31">
        <v>10</v>
      </c>
      <c r="C31" s="10" t="s">
        <v>11</v>
      </c>
      <c r="D31" s="10">
        <v>3</v>
      </c>
      <c r="E31" s="10">
        <v>2</v>
      </c>
      <c r="F31" s="10">
        <v>1</v>
      </c>
    </row>
    <row r="32" spans="1:6" x14ac:dyDescent="0.3">
      <c r="A32" s="4">
        <v>46057</v>
      </c>
      <c r="B32">
        <v>1</v>
      </c>
      <c r="C32" s="10" t="s">
        <v>1</v>
      </c>
      <c r="D32" s="10">
        <v>1</v>
      </c>
      <c r="E32" s="10">
        <v>3</v>
      </c>
      <c r="F32" s="10">
        <v>2</v>
      </c>
    </row>
    <row r="33" spans="1:6" x14ac:dyDescent="0.3">
      <c r="A33" s="4">
        <v>46057</v>
      </c>
      <c r="B33">
        <v>2</v>
      </c>
      <c r="C33" s="10" t="s">
        <v>1</v>
      </c>
      <c r="D33" s="10">
        <v>1</v>
      </c>
      <c r="E33" s="10">
        <v>3</v>
      </c>
      <c r="F33" s="10">
        <v>2</v>
      </c>
    </row>
    <row r="34" spans="1:6" x14ac:dyDescent="0.3">
      <c r="A34" s="4">
        <v>46057</v>
      </c>
      <c r="B34">
        <v>3</v>
      </c>
      <c r="C34" s="10" t="s">
        <v>1</v>
      </c>
      <c r="D34" s="10">
        <v>1</v>
      </c>
      <c r="E34" s="10">
        <v>3</v>
      </c>
      <c r="F34" s="10">
        <v>2</v>
      </c>
    </row>
    <row r="35" spans="1:6" x14ac:dyDescent="0.3">
      <c r="A35" s="4">
        <v>46057</v>
      </c>
      <c r="B35">
        <v>4</v>
      </c>
      <c r="C35" s="10" t="s">
        <v>1</v>
      </c>
      <c r="D35" s="10">
        <v>1</v>
      </c>
      <c r="E35" s="10">
        <v>3</v>
      </c>
      <c r="F35" s="10">
        <v>2</v>
      </c>
    </row>
    <row r="36" spans="1:6" x14ac:dyDescent="0.3">
      <c r="A36" s="4">
        <v>46057</v>
      </c>
      <c r="B36">
        <v>5</v>
      </c>
      <c r="C36" s="10" t="s">
        <v>1</v>
      </c>
      <c r="D36" s="10">
        <v>1</v>
      </c>
      <c r="E36" s="10">
        <v>3</v>
      </c>
      <c r="F36" s="10">
        <v>2</v>
      </c>
    </row>
    <row r="37" spans="1:6" x14ac:dyDescent="0.3">
      <c r="A37" s="4">
        <v>46057</v>
      </c>
      <c r="B37">
        <v>6</v>
      </c>
      <c r="C37" s="10" t="s">
        <v>1</v>
      </c>
      <c r="D37" s="10">
        <v>1</v>
      </c>
      <c r="E37" s="10">
        <v>3</v>
      </c>
      <c r="F37" s="10">
        <v>2</v>
      </c>
    </row>
    <row r="38" spans="1:6" x14ac:dyDescent="0.3">
      <c r="A38" s="4">
        <v>46057</v>
      </c>
      <c r="B38">
        <v>7</v>
      </c>
      <c r="C38" s="10" t="s">
        <v>1</v>
      </c>
      <c r="D38" s="10">
        <v>1</v>
      </c>
      <c r="E38" s="10">
        <v>3</v>
      </c>
      <c r="F38" s="10">
        <v>2</v>
      </c>
    </row>
    <row r="39" spans="1:6" x14ac:dyDescent="0.3">
      <c r="A39" s="4">
        <v>46057</v>
      </c>
      <c r="B39">
        <v>8</v>
      </c>
      <c r="C39" s="10" t="s">
        <v>1</v>
      </c>
      <c r="D39" s="10">
        <v>1</v>
      </c>
      <c r="E39" s="10">
        <v>3</v>
      </c>
      <c r="F39" s="10">
        <v>2</v>
      </c>
    </row>
    <row r="40" spans="1:6" x14ac:dyDescent="0.3">
      <c r="A40" s="4">
        <v>46057</v>
      </c>
      <c r="B40">
        <v>9</v>
      </c>
      <c r="C40" s="10" t="s">
        <v>1</v>
      </c>
      <c r="D40" s="10">
        <v>1</v>
      </c>
      <c r="E40" s="10">
        <v>3</v>
      </c>
      <c r="F40" s="10">
        <v>2</v>
      </c>
    </row>
    <row r="41" spans="1:6" x14ac:dyDescent="0.3">
      <c r="A41" s="4">
        <v>46057</v>
      </c>
      <c r="B41">
        <v>10</v>
      </c>
      <c r="C41" s="10" t="s">
        <v>1</v>
      </c>
      <c r="D41" s="10">
        <v>1</v>
      </c>
      <c r="E41" s="10">
        <v>3</v>
      </c>
      <c r="F41" s="10">
        <v>2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F6E79E-025A-425C-BEF1-1103BBB8276A}">
          <x14:formula1>
            <xm:f>Setup!$A$2:$A$8</xm:f>
          </x14:formula1>
          <xm:sqref>C2:C278</xm:sqref>
        </x14:dataValidation>
        <x14:dataValidation type="whole" allowBlank="1" showInputMessage="1" showErrorMessage="1" xr:uid="{EEFA2A0C-8F37-4A82-8B7B-DF34BE544FCC}">
          <x14:formula1>
            <xm:f>1</xm:f>
          </x14:formula1>
          <x14:formula2>
            <xm:f>Setup!E1</xm:f>
          </x14:formula2>
          <xm:sqref>D2:F200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5D10F-D608-4BEB-9F69-20F59FE896A6}">
  <dimension ref="A1:E5"/>
  <sheetViews>
    <sheetView workbookViewId="0">
      <selection activeCell="E2" sqref="E2"/>
    </sheetView>
  </sheetViews>
  <sheetFormatPr defaultRowHeight="14.4" x14ac:dyDescent="0.3"/>
  <cols>
    <col min="1" max="1" width="15.33203125" customWidth="1"/>
    <col min="4" max="4" width="18.109375" customWidth="1"/>
    <col min="5" max="5" width="24.5546875" customWidth="1"/>
  </cols>
  <sheetData>
    <row r="1" spans="1:5" x14ac:dyDescent="0.3">
      <c r="A1" s="7" t="s">
        <v>0</v>
      </c>
      <c r="B1" s="1"/>
      <c r="D1" s="1" t="s">
        <v>2</v>
      </c>
      <c r="E1" s="1">
        <v>12</v>
      </c>
    </row>
    <row r="2" spans="1:5" x14ac:dyDescent="0.3">
      <c r="A2" s="8" t="s">
        <v>9</v>
      </c>
      <c r="B2" s="1"/>
      <c r="D2" s="1"/>
      <c r="E2" s="1"/>
    </row>
    <row r="3" spans="1:5" x14ac:dyDescent="0.3">
      <c r="A3" s="8" t="s">
        <v>10</v>
      </c>
      <c r="B3" s="1"/>
    </row>
    <row r="4" spans="1:5" x14ac:dyDescent="0.3">
      <c r="A4" s="8" t="s">
        <v>11</v>
      </c>
      <c r="B4" s="1"/>
    </row>
    <row r="5" spans="1:5" x14ac:dyDescent="0.3">
      <c r="A5" s="9" t="s">
        <v>1</v>
      </c>
      <c r="B5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229B8-73FB-479C-A46F-B6463EF70DBA}">
  <dimension ref="A1:G150"/>
  <sheetViews>
    <sheetView zoomScale="115" zoomScaleNormal="115" workbookViewId="0">
      <selection activeCell="A14" sqref="A14"/>
    </sheetView>
  </sheetViews>
  <sheetFormatPr defaultRowHeight="14.4" x14ac:dyDescent="0.3"/>
  <cols>
    <col min="1" max="1" width="8.88671875" style="6"/>
    <col min="2" max="3" width="8.88671875" style="3"/>
    <col min="8" max="16384" width="8.88671875" style="3"/>
  </cols>
  <sheetData>
    <row r="1" spans="1:7" x14ac:dyDescent="0.3">
      <c r="A1" s="5" t="s">
        <v>3</v>
      </c>
      <c r="B1" s="2" t="s">
        <v>5</v>
      </c>
      <c r="C1" s="2" t="s">
        <v>12</v>
      </c>
      <c r="D1" s="1" t="s">
        <v>16</v>
      </c>
      <c r="E1" s="1" t="s">
        <v>17</v>
      </c>
      <c r="F1" s="1" t="s">
        <v>18</v>
      </c>
      <c r="G1" s="1" t="s">
        <v>19</v>
      </c>
    </row>
    <row r="2" spans="1:7" x14ac:dyDescent="0.3">
      <c r="A2" s="6">
        <f>Picks!A2</f>
        <v>46057</v>
      </c>
      <c r="B2" s="3">
        <f>Picks!B2</f>
        <v>1</v>
      </c>
      <c r="C2" s="3" t="str">
        <f>Picks!C2</f>
        <v>David B.</v>
      </c>
      <c r="D2">
        <f>IF(Picks!D2="","",IF(Picks!D2=INDEX(Race!D:D,MATCH(B2,Race!C:C,0)),50,IF(COUNTIF(Race!D:F,Picks!D2),10,0)))</f>
        <v>50</v>
      </c>
      <c r="E2">
        <f>IF(Picks!E2="","",IF(Picks!E2=INDEX(Race!E:E,MATCH(B2,Race!C:C,0)),25,IF(COUNTIF(Race!D:F,Picks!E2),10,0)))</f>
        <v>25</v>
      </c>
      <c r="F2">
        <f>IF(Picks!F2="","",IF(Picks!F2=INDEX(Race!F:F,MATCH(B2,Race!C:C,0)),12,IF(COUNTIF(Race!D:F,Picks!F2),10,0)))</f>
        <v>12</v>
      </c>
      <c r="G2">
        <f>SUM(D2:F2)</f>
        <v>87</v>
      </c>
    </row>
    <row r="3" spans="1:7" x14ac:dyDescent="0.3">
      <c r="A3" s="6">
        <f>Picks!A3</f>
        <v>46057</v>
      </c>
      <c r="B3" s="3">
        <f>Picks!B3</f>
        <v>2</v>
      </c>
      <c r="C3" s="3" t="str">
        <f>Picks!C3</f>
        <v>David B.</v>
      </c>
      <c r="D3">
        <f>IF(Picks!D3="","",IF(Picks!D3=INDEX(Race!D:D,MATCH(B3,Race!C:C,0)),50,IF(COUNTIF(Race!D:F,Picks!D3),10,0)))</f>
        <v>10</v>
      </c>
      <c r="E3">
        <f>IF(Picks!E3="","",IF(Picks!E3=INDEX(Race!E:E,MATCH(B3,Race!C:C,0)),25,IF(COUNTIF(Race!D:F,Picks!E3),10,0)))</f>
        <v>10</v>
      </c>
      <c r="F3">
        <f>IF(Picks!F3="","",IF(Picks!F3=INDEX(Race!F:F,MATCH(B3,Race!C:C,0)),12,IF(COUNTIF(Race!D:F,Picks!F3),10,0)))</f>
        <v>10</v>
      </c>
      <c r="G3">
        <f t="shared" ref="G3:G66" si="0">SUM(D3:F3)</f>
        <v>30</v>
      </c>
    </row>
    <row r="4" spans="1:7" x14ac:dyDescent="0.3">
      <c r="A4" s="6">
        <f>Picks!A4</f>
        <v>46057</v>
      </c>
      <c r="B4" s="3">
        <f>Picks!B4</f>
        <v>3</v>
      </c>
      <c r="C4" s="3" t="str">
        <f>Picks!C4</f>
        <v>David B.</v>
      </c>
      <c r="D4">
        <f>IF(Picks!D4="","",IF(Picks!D4=INDEX(Race!D:D,MATCH(B4,Race!C:C,0)),50,IF(COUNTIF(Race!D:F,Picks!D4),10,0)))</f>
        <v>10</v>
      </c>
      <c r="E4">
        <f>IF(Picks!E4="","",IF(Picks!E4=INDEX(Race!E:E,MATCH(B4,Race!C:C,0)),25,IF(COUNTIF(Race!D:F,Picks!E4),10,0)))</f>
        <v>10</v>
      </c>
      <c r="F4">
        <f>IF(Picks!F4="","",IF(Picks!F4=INDEX(Race!F:F,MATCH(B4,Race!C:C,0)),12,IF(COUNTIF(Race!D:F,Picks!F4),10,0)))</f>
        <v>12</v>
      </c>
      <c r="G4">
        <f t="shared" si="0"/>
        <v>32</v>
      </c>
    </row>
    <row r="5" spans="1:7" x14ac:dyDescent="0.3">
      <c r="A5" s="6">
        <f>Picks!A5</f>
        <v>46057</v>
      </c>
      <c r="B5" s="3">
        <f>Picks!B5</f>
        <v>4</v>
      </c>
      <c r="C5" s="3" t="str">
        <f>Picks!C5</f>
        <v>David B.</v>
      </c>
      <c r="D5">
        <f>IF(Picks!D5="","",IF(Picks!D5=INDEX(Race!D:D,MATCH(B5,Race!C:C,0)),50,IF(COUNTIF(Race!D:F,Picks!D5),10,0)))</f>
        <v>10</v>
      </c>
      <c r="E5">
        <f>IF(Picks!E5="","",IF(Picks!E5=INDEX(Race!E:E,MATCH(B5,Race!C:C,0)),25,IF(COUNTIF(Race!D:F,Picks!E5),10,0)))</f>
        <v>10</v>
      </c>
      <c r="F5">
        <f>IF(Picks!F5="","",IF(Picks!F5=INDEX(Race!F:F,MATCH(B5,Race!C:C,0)),12,IF(COUNTIF(Race!D:F,Picks!F5),10,0)))</f>
        <v>10</v>
      </c>
      <c r="G5">
        <f t="shared" si="0"/>
        <v>30</v>
      </c>
    </row>
    <row r="6" spans="1:7" x14ac:dyDescent="0.3">
      <c r="A6" s="6">
        <f>Picks!A6</f>
        <v>46057</v>
      </c>
      <c r="B6" s="3">
        <f>Picks!B6</f>
        <v>5</v>
      </c>
      <c r="C6" s="3" t="str">
        <f>Picks!C6</f>
        <v>David B.</v>
      </c>
      <c r="D6">
        <f>IF(Picks!D6="","",IF(Picks!D6=INDEX(Race!D:D,MATCH(B6,Race!C:C,0)),50,IF(COUNTIF(Race!D:F,Picks!D6),10,0)))</f>
        <v>10</v>
      </c>
      <c r="E6">
        <f>IF(Picks!E6="","",IF(Picks!E6=INDEX(Race!E:E,MATCH(B6,Race!C:C,0)),25,IF(COUNTIF(Race!D:F,Picks!E6),10,0)))</f>
        <v>10</v>
      </c>
      <c r="F6">
        <f>IF(Picks!F6="","",IF(Picks!F6=INDEX(Race!F:F,MATCH(B6,Race!C:C,0)),12,IF(COUNTIF(Race!D:F,Picks!F6),10,0)))</f>
        <v>10</v>
      </c>
      <c r="G6">
        <f t="shared" si="0"/>
        <v>30</v>
      </c>
    </row>
    <row r="7" spans="1:7" x14ac:dyDescent="0.3">
      <c r="A7" s="6">
        <f>Picks!A7</f>
        <v>46057</v>
      </c>
      <c r="B7" s="3">
        <f>Picks!B7</f>
        <v>6</v>
      </c>
      <c r="C7" s="3" t="str">
        <f>Picks!C7</f>
        <v>David B.</v>
      </c>
      <c r="D7">
        <f>IF(Picks!D7="","",IF(Picks!D7=INDEX(Race!D:D,MATCH(B7,Race!C:C,0)),50,IF(COUNTIF(Race!D:F,Picks!D7),10,0)))</f>
        <v>50</v>
      </c>
      <c r="E7">
        <f>IF(Picks!E7="","",IF(Picks!E7=INDEX(Race!E:E,MATCH(B7,Race!C:C,0)),25,IF(COUNTIF(Race!D:F,Picks!E7),10,0)))</f>
        <v>10</v>
      </c>
      <c r="F7">
        <f>IF(Picks!F7="","",IF(Picks!F7=INDEX(Race!F:F,MATCH(B7,Race!C:C,0)),12,IF(COUNTIF(Race!D:F,Picks!F7),10,0)))</f>
        <v>10</v>
      </c>
      <c r="G7">
        <f t="shared" si="0"/>
        <v>70</v>
      </c>
    </row>
    <row r="8" spans="1:7" x14ac:dyDescent="0.3">
      <c r="A8" s="6">
        <f>Picks!A8</f>
        <v>46057</v>
      </c>
      <c r="B8" s="3">
        <f>Picks!B8</f>
        <v>7</v>
      </c>
      <c r="C8" s="3" t="str">
        <f>Picks!C8</f>
        <v>David B.</v>
      </c>
      <c r="D8">
        <f>IF(Picks!D8="","",IF(Picks!D8=INDEX(Race!D:D,MATCH(B8,Race!C:C,0)),50,IF(COUNTIF(Race!D:F,Picks!D8),10,0)))</f>
        <v>50</v>
      </c>
      <c r="E8">
        <f>IF(Picks!E8="","",IF(Picks!E8=INDEX(Race!E:E,MATCH(B8,Race!C:C,0)),25,IF(COUNTIF(Race!D:F,Picks!E8),10,0)))</f>
        <v>10</v>
      </c>
      <c r="F8">
        <f>IF(Picks!F8="","",IF(Picks!F8=INDEX(Race!F:F,MATCH(B8,Race!C:C,0)),12,IF(COUNTIF(Race!D:F,Picks!F8),10,0)))</f>
        <v>10</v>
      </c>
      <c r="G8">
        <f t="shared" si="0"/>
        <v>70</v>
      </c>
    </row>
    <row r="9" spans="1:7" x14ac:dyDescent="0.3">
      <c r="A9" s="6">
        <f>Picks!A9</f>
        <v>46057</v>
      </c>
      <c r="B9" s="3">
        <f>Picks!B9</f>
        <v>8</v>
      </c>
      <c r="C9" s="3" t="str">
        <f>Picks!C9</f>
        <v>David B.</v>
      </c>
      <c r="D9">
        <f>IF(Picks!D9="","",IF(Picks!D9=INDEX(Race!D:D,MATCH(B9,Race!C:C,0)),50,IF(COUNTIF(Race!D:F,Picks!D9),10,0)))</f>
        <v>10</v>
      </c>
      <c r="E9">
        <f>IF(Picks!E9="","",IF(Picks!E9=INDEX(Race!E:E,MATCH(B9,Race!C:C,0)),25,IF(COUNTIF(Race!D:F,Picks!E9),10,0)))</f>
        <v>10</v>
      </c>
      <c r="F9">
        <f>IF(Picks!F9="","",IF(Picks!F9=INDEX(Race!F:F,MATCH(B9,Race!C:C,0)),12,IF(COUNTIF(Race!D:F,Picks!F9),10,0)))</f>
        <v>10</v>
      </c>
      <c r="G9">
        <f t="shared" si="0"/>
        <v>30</v>
      </c>
    </row>
    <row r="10" spans="1:7" x14ac:dyDescent="0.3">
      <c r="A10" s="6">
        <f>Picks!A10</f>
        <v>46057</v>
      </c>
      <c r="B10" s="3">
        <f>Picks!B10</f>
        <v>9</v>
      </c>
      <c r="C10" s="3" t="str">
        <f>Picks!C10</f>
        <v>David B.</v>
      </c>
      <c r="D10">
        <f>IF(Picks!D10="","",IF(Picks!D10=INDEX(Race!D:D,MATCH(B10,Race!C:C,0)),50,IF(COUNTIF(Race!D:F,Picks!D10),10,0)))</f>
        <v>10</v>
      </c>
      <c r="E10">
        <f>IF(Picks!E10="","",IF(Picks!E10=INDEX(Race!E:E,MATCH(B10,Race!C:C,0)),25,IF(COUNTIF(Race!D:F,Picks!E10),10,0)))</f>
        <v>25</v>
      </c>
      <c r="F10">
        <f>IF(Picks!F10="","",IF(Picks!F10=INDEX(Race!F:F,MATCH(B10,Race!C:C,0)),12,IF(COUNTIF(Race!D:F,Picks!F10),10,0)))</f>
        <v>10</v>
      </c>
      <c r="G10">
        <f t="shared" si="0"/>
        <v>45</v>
      </c>
    </row>
    <row r="11" spans="1:7" x14ac:dyDescent="0.3">
      <c r="A11" s="6">
        <f>Picks!A11</f>
        <v>46057</v>
      </c>
      <c r="B11" s="3">
        <f>Picks!B11</f>
        <v>10</v>
      </c>
      <c r="C11" s="3" t="str">
        <f>Picks!C11</f>
        <v>David B.</v>
      </c>
      <c r="D11">
        <f>IF(Picks!D11="","",IF(Picks!D11=INDEX(Race!D:D,MATCH(B11,Race!C:C,0)),50,IF(COUNTIF(Race!D:F,Picks!D11),10,0)))</f>
        <v>50</v>
      </c>
      <c r="E11">
        <f>IF(Picks!E11="","",IF(Picks!E11=INDEX(Race!E:E,MATCH(B11,Race!C:C,0)),25,IF(COUNTIF(Race!D:F,Picks!E11),10,0)))</f>
        <v>25</v>
      </c>
      <c r="F11">
        <f>IF(Picks!F11="","",IF(Picks!F11=INDEX(Race!F:F,MATCH(B11,Race!C:C,0)),12,IF(COUNTIF(Race!D:F,Picks!F11),10,0)))</f>
        <v>12</v>
      </c>
      <c r="G11">
        <f t="shared" si="0"/>
        <v>87</v>
      </c>
    </row>
    <row r="12" spans="1:7" x14ac:dyDescent="0.3">
      <c r="A12" s="6">
        <f>Picks!A12</f>
        <v>46057</v>
      </c>
      <c r="B12" s="3">
        <f>Picks!B12</f>
        <v>1</v>
      </c>
      <c r="C12" s="3" t="str">
        <f>Picks!C12</f>
        <v>Steve S.</v>
      </c>
      <c r="D12">
        <f>IF(Picks!D12="","",IF(Picks!D12=INDEX(Race!D:D,MATCH(B12,Race!C:C,0)),50,IF(COUNTIF(Race!D:F,Picks!D12),10,0)))</f>
        <v>10</v>
      </c>
      <c r="E12">
        <f>IF(Picks!E12="","",IF(Picks!E12=INDEX(Race!E:E,MATCH(B12,Race!C:C,0)),25,IF(COUNTIF(Race!D:F,Picks!E12),10,0)))</f>
        <v>10</v>
      </c>
      <c r="F12">
        <f>IF(Picks!F12="","",IF(Picks!F12=INDEX(Race!F:F,MATCH(B12,Race!C:C,0)),12,IF(COUNTIF(Race!D:F,Picks!F12),10,0)))</f>
        <v>10</v>
      </c>
      <c r="G12">
        <f t="shared" si="0"/>
        <v>30</v>
      </c>
    </row>
    <row r="13" spans="1:7" x14ac:dyDescent="0.3">
      <c r="A13" s="6">
        <f>Picks!A13</f>
        <v>46057</v>
      </c>
      <c r="B13" s="3">
        <f>Picks!B13</f>
        <v>2</v>
      </c>
      <c r="C13" s="3" t="str">
        <f>Picks!C13</f>
        <v>Steve S.</v>
      </c>
      <c r="D13">
        <f>IF(Picks!D13="","",IF(Picks!D13=INDEX(Race!D:D,MATCH(B13,Race!C:C,0)),50,IF(COUNTIF(Race!D:F,Picks!D13),10,0)))</f>
        <v>50</v>
      </c>
      <c r="E13">
        <f>IF(Picks!E13="","",IF(Picks!E13=INDEX(Race!E:E,MATCH(B13,Race!C:C,0)),25,IF(COUNTIF(Race!D:F,Picks!E13),10,0)))</f>
        <v>25</v>
      </c>
      <c r="F13">
        <f>IF(Picks!F13="","",IF(Picks!F13=INDEX(Race!F:F,MATCH(B13,Race!C:C,0)),12,IF(COUNTIF(Race!D:F,Picks!F13),10,0)))</f>
        <v>12</v>
      </c>
      <c r="G13">
        <f t="shared" si="0"/>
        <v>87</v>
      </c>
    </row>
    <row r="14" spans="1:7" x14ac:dyDescent="0.3">
      <c r="A14" s="6">
        <f>Picks!A14</f>
        <v>46057</v>
      </c>
      <c r="B14" s="3">
        <f>Picks!B14</f>
        <v>3</v>
      </c>
      <c r="C14" s="3" t="str">
        <f>Picks!C14</f>
        <v>Steve S.</v>
      </c>
      <c r="D14">
        <f>IF(Picks!D14="","",IF(Picks!D14=INDEX(Race!D:D,MATCH(B14,Race!C:C,0)),50,IF(COUNTIF(Race!D:F,Picks!D14),10,0)))</f>
        <v>50</v>
      </c>
      <c r="E14">
        <f>IF(Picks!E14="","",IF(Picks!E14=INDEX(Race!E:E,MATCH(B14,Race!C:C,0)),25,IF(COUNTIF(Race!D:F,Picks!E14),10,0)))</f>
        <v>10</v>
      </c>
      <c r="F14">
        <f>IF(Picks!F14="","",IF(Picks!F14=INDEX(Race!F:F,MATCH(B14,Race!C:C,0)),12,IF(COUNTIF(Race!D:F,Picks!F14),10,0)))</f>
        <v>10</v>
      </c>
      <c r="G14">
        <f t="shared" si="0"/>
        <v>70</v>
      </c>
    </row>
    <row r="15" spans="1:7" x14ac:dyDescent="0.3">
      <c r="A15" s="6">
        <f>Picks!A15</f>
        <v>46057</v>
      </c>
      <c r="B15" s="3">
        <f>Picks!B15</f>
        <v>4</v>
      </c>
      <c r="C15" s="3" t="str">
        <f>Picks!C15</f>
        <v>Steve S.</v>
      </c>
      <c r="D15">
        <f>IF(Picks!D15="","",IF(Picks!D15=INDEX(Race!D:D,MATCH(B15,Race!C:C,0)),50,IF(COUNTIF(Race!D:F,Picks!D15),10,0)))</f>
        <v>10</v>
      </c>
      <c r="E15">
        <f>IF(Picks!E15="","",IF(Picks!E15=INDEX(Race!E:E,MATCH(B15,Race!C:C,0)),25,IF(COUNTIF(Race!D:F,Picks!E15),10,0)))</f>
        <v>10</v>
      </c>
      <c r="F15">
        <f>IF(Picks!F15="","",IF(Picks!F15=INDEX(Race!F:F,MATCH(B15,Race!C:C,0)),12,IF(COUNTIF(Race!D:F,Picks!F15),10,0)))</f>
        <v>10</v>
      </c>
      <c r="G15">
        <f t="shared" si="0"/>
        <v>30</v>
      </c>
    </row>
    <row r="16" spans="1:7" x14ac:dyDescent="0.3">
      <c r="A16" s="6">
        <f>Picks!A16</f>
        <v>46057</v>
      </c>
      <c r="B16" s="3">
        <f>Picks!B16</f>
        <v>5</v>
      </c>
      <c r="C16" s="3" t="str">
        <f>Picks!C16</f>
        <v>Steve S.</v>
      </c>
      <c r="D16">
        <f>IF(Picks!D16="","",IF(Picks!D16=INDEX(Race!D:D,MATCH(B16,Race!C:C,0)),50,IF(COUNTIF(Race!D:F,Picks!D16),10,0)))</f>
        <v>50</v>
      </c>
      <c r="E16">
        <f>IF(Picks!E16="","",IF(Picks!E16=INDEX(Race!E:E,MATCH(B16,Race!C:C,0)),25,IF(COUNTIF(Race!D:F,Picks!E16),10,0)))</f>
        <v>25</v>
      </c>
      <c r="F16">
        <f>IF(Picks!F16="","",IF(Picks!F16=INDEX(Race!F:F,MATCH(B16,Race!C:C,0)),12,IF(COUNTIF(Race!D:F,Picks!F16),10,0)))</f>
        <v>12</v>
      </c>
      <c r="G16">
        <f t="shared" si="0"/>
        <v>87</v>
      </c>
    </row>
    <row r="17" spans="1:7" x14ac:dyDescent="0.3">
      <c r="A17" s="6">
        <f>Picks!A17</f>
        <v>46057</v>
      </c>
      <c r="B17" s="3">
        <f>Picks!B17</f>
        <v>6</v>
      </c>
      <c r="C17" s="3" t="str">
        <f>Picks!C17</f>
        <v>Steve S.</v>
      </c>
      <c r="D17">
        <f>IF(Picks!D17="","",IF(Picks!D17=INDEX(Race!D:D,MATCH(B17,Race!C:C,0)),50,IF(COUNTIF(Race!D:F,Picks!D17),10,0)))</f>
        <v>10</v>
      </c>
      <c r="E17">
        <f>IF(Picks!E17="","",IF(Picks!E17=INDEX(Race!E:E,MATCH(B17,Race!C:C,0)),25,IF(COUNTIF(Race!D:F,Picks!E17),10,0)))</f>
        <v>25</v>
      </c>
      <c r="F17">
        <f>IF(Picks!F17="","",IF(Picks!F17=INDEX(Race!F:F,MATCH(B17,Race!C:C,0)),12,IF(COUNTIF(Race!D:F,Picks!F17),10,0)))</f>
        <v>10</v>
      </c>
      <c r="G17">
        <f t="shared" si="0"/>
        <v>45</v>
      </c>
    </row>
    <row r="18" spans="1:7" x14ac:dyDescent="0.3">
      <c r="A18" s="6">
        <f>Picks!A18</f>
        <v>46057</v>
      </c>
      <c r="B18" s="3">
        <f>Picks!B18</f>
        <v>7</v>
      </c>
      <c r="C18" s="3" t="str">
        <f>Picks!C18</f>
        <v>Steve S.</v>
      </c>
      <c r="D18">
        <f>IF(Picks!D18="","",IF(Picks!D18=INDEX(Race!D:D,MATCH(B18,Race!C:C,0)),50,IF(COUNTIF(Race!D:F,Picks!D18),10,0)))</f>
        <v>10</v>
      </c>
      <c r="E18">
        <f>IF(Picks!E18="","",IF(Picks!E18=INDEX(Race!E:E,MATCH(B18,Race!C:C,0)),25,IF(COUNTIF(Race!D:F,Picks!E18),10,0)))</f>
        <v>25</v>
      </c>
      <c r="F18">
        <f>IF(Picks!F18="","",IF(Picks!F18=INDEX(Race!F:F,MATCH(B18,Race!C:C,0)),12,IF(COUNTIF(Race!D:F,Picks!F18),10,0)))</f>
        <v>10</v>
      </c>
      <c r="G18">
        <f t="shared" si="0"/>
        <v>45</v>
      </c>
    </row>
    <row r="19" spans="1:7" x14ac:dyDescent="0.3">
      <c r="A19" s="6">
        <f>Picks!A19</f>
        <v>46057</v>
      </c>
      <c r="B19" s="3">
        <f>Picks!B19</f>
        <v>8</v>
      </c>
      <c r="C19" s="3" t="str">
        <f>Picks!C19</f>
        <v>Steve S.</v>
      </c>
      <c r="D19">
        <f>IF(Picks!D19="","",IF(Picks!D19=INDEX(Race!D:D,MATCH(B19,Race!C:C,0)),50,IF(COUNTIF(Race!D:F,Picks!D19),10,0)))</f>
        <v>10</v>
      </c>
      <c r="E19">
        <f>IF(Picks!E19="","",IF(Picks!E19=INDEX(Race!E:E,MATCH(B19,Race!C:C,0)),25,IF(COUNTIF(Race!D:F,Picks!E19),10,0)))</f>
        <v>10</v>
      </c>
      <c r="F19">
        <f>IF(Picks!F19="","",IF(Picks!F19=INDEX(Race!F:F,MATCH(B19,Race!C:C,0)),12,IF(COUNTIF(Race!D:F,Picks!F19),10,0)))</f>
        <v>10</v>
      </c>
      <c r="G19">
        <f t="shared" si="0"/>
        <v>30</v>
      </c>
    </row>
    <row r="20" spans="1:7" x14ac:dyDescent="0.3">
      <c r="A20" s="6">
        <f>Picks!A20</f>
        <v>46057</v>
      </c>
      <c r="B20" s="3">
        <f>Picks!B20</f>
        <v>9</v>
      </c>
      <c r="C20" s="3" t="str">
        <f>Picks!C20</f>
        <v>Steve S.</v>
      </c>
      <c r="D20">
        <f>IF(Picks!D20="","",IF(Picks!D20=INDEX(Race!D:D,MATCH(B20,Race!C:C,0)),50,IF(COUNTIF(Race!D:F,Picks!D20),10,0)))</f>
        <v>10</v>
      </c>
      <c r="E20">
        <f>IF(Picks!E20="","",IF(Picks!E20=INDEX(Race!E:E,MATCH(B20,Race!C:C,0)),25,IF(COUNTIF(Race!D:F,Picks!E20),10,0)))</f>
        <v>10</v>
      </c>
      <c r="F20">
        <f>IF(Picks!F20="","",IF(Picks!F20=INDEX(Race!F:F,MATCH(B20,Race!C:C,0)),12,IF(COUNTIF(Race!D:F,Picks!F20),10,0)))</f>
        <v>12</v>
      </c>
      <c r="G20">
        <f t="shared" si="0"/>
        <v>32</v>
      </c>
    </row>
    <row r="21" spans="1:7" x14ac:dyDescent="0.3">
      <c r="A21" s="6">
        <f>Picks!A21</f>
        <v>46057</v>
      </c>
      <c r="B21" s="3">
        <f>Picks!B21</f>
        <v>10</v>
      </c>
      <c r="C21" s="3" t="str">
        <f>Picks!C21</f>
        <v>Steve S.</v>
      </c>
      <c r="D21">
        <f>IF(Picks!D21="","",IF(Picks!D21=INDEX(Race!D:D,MATCH(B21,Race!C:C,0)),50,IF(COUNTIF(Race!D:F,Picks!D21),10,0)))</f>
        <v>10</v>
      </c>
      <c r="E21">
        <f>IF(Picks!E21="","",IF(Picks!E21=INDEX(Race!E:E,MATCH(B21,Race!C:C,0)),25,IF(COUNTIF(Race!D:F,Picks!E21),10,0)))</f>
        <v>10</v>
      </c>
      <c r="F21">
        <f>IF(Picks!F21="","",IF(Picks!F21=INDEX(Race!F:F,MATCH(B21,Race!C:C,0)),12,IF(COUNTIF(Race!D:F,Picks!F21),10,0)))</f>
        <v>10</v>
      </c>
      <c r="G21">
        <f t="shared" si="0"/>
        <v>30</v>
      </c>
    </row>
    <row r="22" spans="1:7" x14ac:dyDescent="0.3">
      <c r="A22" s="6">
        <f>Picks!A22</f>
        <v>46057</v>
      </c>
      <c r="B22" s="3">
        <f>Picks!B22</f>
        <v>1</v>
      </c>
      <c r="C22" s="3" t="str">
        <f>Picks!C22</f>
        <v>Lisa S.</v>
      </c>
      <c r="D22">
        <f>IF(Picks!D22="","",IF(Picks!D22=INDEX(Race!D:D,MATCH(B22,Race!C:C,0)),50,IF(COUNTIF(Race!D:F,Picks!D22),10,0)))</f>
        <v>10</v>
      </c>
      <c r="E22">
        <f>IF(Picks!E22="","",IF(Picks!E22=INDEX(Race!E:E,MATCH(B22,Race!C:C,0)),25,IF(COUNTIF(Race!D:F,Picks!E22),10,0)))</f>
        <v>25</v>
      </c>
      <c r="F22">
        <f>IF(Picks!F22="","",IF(Picks!F22=INDEX(Race!F:F,MATCH(B22,Race!C:C,0)),12,IF(COUNTIF(Race!D:F,Picks!F22),10,0)))</f>
        <v>10</v>
      </c>
      <c r="G22">
        <f t="shared" si="0"/>
        <v>45</v>
      </c>
    </row>
    <row r="23" spans="1:7" x14ac:dyDescent="0.3">
      <c r="A23" s="6">
        <f>Picks!A23</f>
        <v>46057</v>
      </c>
      <c r="B23" s="3">
        <f>Picks!B23</f>
        <v>2</v>
      </c>
      <c r="C23" s="3" t="str">
        <f>Picks!C23</f>
        <v>Lisa S.</v>
      </c>
      <c r="D23">
        <f>IF(Picks!D23="","",IF(Picks!D23=INDEX(Race!D:D,MATCH(B23,Race!C:C,0)),50,IF(COUNTIF(Race!D:F,Picks!D23),10,0)))</f>
        <v>10</v>
      </c>
      <c r="E23">
        <f>IF(Picks!E23="","",IF(Picks!E23=INDEX(Race!E:E,MATCH(B23,Race!C:C,0)),25,IF(COUNTIF(Race!D:F,Picks!E23),10,0)))</f>
        <v>10</v>
      </c>
      <c r="F23">
        <f>IF(Picks!F23="","",IF(Picks!F23=INDEX(Race!F:F,MATCH(B23,Race!C:C,0)),12,IF(COUNTIF(Race!D:F,Picks!F23),10,0)))</f>
        <v>12</v>
      </c>
      <c r="G23">
        <f t="shared" si="0"/>
        <v>32</v>
      </c>
    </row>
    <row r="24" spans="1:7" x14ac:dyDescent="0.3">
      <c r="A24" s="6">
        <f>Picks!A24</f>
        <v>46057</v>
      </c>
      <c r="B24" s="3">
        <f>Picks!B24</f>
        <v>3</v>
      </c>
      <c r="C24" s="3" t="str">
        <f>Picks!C24</f>
        <v>Lisa S.</v>
      </c>
      <c r="D24">
        <f>IF(Picks!D24="","",IF(Picks!D24=INDEX(Race!D:D,MATCH(B24,Race!C:C,0)),50,IF(COUNTIF(Race!D:F,Picks!D24),10,0)))</f>
        <v>10</v>
      </c>
      <c r="E24">
        <f>IF(Picks!E24="","",IF(Picks!E24=INDEX(Race!E:E,MATCH(B24,Race!C:C,0)),25,IF(COUNTIF(Race!D:F,Picks!E24),10,0)))</f>
        <v>10</v>
      </c>
      <c r="F24">
        <f>IF(Picks!F24="","",IF(Picks!F24=INDEX(Race!F:F,MATCH(B24,Race!C:C,0)),12,IF(COUNTIF(Race!D:F,Picks!F24),10,0)))</f>
        <v>10</v>
      </c>
      <c r="G24">
        <f t="shared" si="0"/>
        <v>30</v>
      </c>
    </row>
    <row r="25" spans="1:7" x14ac:dyDescent="0.3">
      <c r="A25" s="6">
        <f>Picks!A25</f>
        <v>46057</v>
      </c>
      <c r="B25" s="3">
        <f>Picks!B25</f>
        <v>4</v>
      </c>
      <c r="C25" s="3" t="str">
        <f>Picks!C25</f>
        <v>Lisa S.</v>
      </c>
      <c r="D25">
        <f>IF(Picks!D25="","",IF(Picks!D25=INDEX(Race!D:D,MATCH(B25,Race!C:C,0)),50,IF(COUNTIF(Race!D:F,Picks!D25),10,0)))</f>
        <v>50</v>
      </c>
      <c r="E25">
        <f>IF(Picks!E25="","",IF(Picks!E25=INDEX(Race!E:E,MATCH(B25,Race!C:C,0)),25,IF(COUNTIF(Race!D:F,Picks!E25),10,0)))</f>
        <v>10</v>
      </c>
      <c r="F25">
        <f>IF(Picks!F25="","",IF(Picks!F25=INDEX(Race!F:F,MATCH(B25,Race!C:C,0)),12,IF(COUNTIF(Race!D:F,Picks!F25),10,0)))</f>
        <v>10</v>
      </c>
      <c r="G25">
        <f t="shared" si="0"/>
        <v>70</v>
      </c>
    </row>
    <row r="26" spans="1:7" x14ac:dyDescent="0.3">
      <c r="A26" s="6">
        <f>Picks!A26</f>
        <v>46057</v>
      </c>
      <c r="B26" s="3">
        <f>Picks!B26</f>
        <v>5</v>
      </c>
      <c r="C26" s="3" t="str">
        <f>Picks!C26</f>
        <v>Lisa S.</v>
      </c>
      <c r="D26">
        <f>IF(Picks!D26="","",IF(Picks!D26=INDEX(Race!D:D,MATCH(B26,Race!C:C,0)),50,IF(COUNTIF(Race!D:F,Picks!D26),10,0)))</f>
        <v>10</v>
      </c>
      <c r="E26">
        <f>IF(Picks!E26="","",IF(Picks!E26=INDEX(Race!E:E,MATCH(B26,Race!C:C,0)),25,IF(COUNTIF(Race!D:F,Picks!E26),10,0)))</f>
        <v>10</v>
      </c>
      <c r="F26">
        <f>IF(Picks!F26="","",IF(Picks!F26=INDEX(Race!F:F,MATCH(B26,Race!C:C,0)),12,IF(COUNTIF(Race!D:F,Picks!F26),10,0)))</f>
        <v>12</v>
      </c>
      <c r="G26">
        <f t="shared" si="0"/>
        <v>32</v>
      </c>
    </row>
    <row r="27" spans="1:7" x14ac:dyDescent="0.3">
      <c r="A27" s="6">
        <f>Picks!A27</f>
        <v>46057</v>
      </c>
      <c r="B27" s="3">
        <f>Picks!B27</f>
        <v>6</v>
      </c>
      <c r="C27" s="3" t="str">
        <f>Picks!C27</f>
        <v>Lisa S.</v>
      </c>
      <c r="D27">
        <f>IF(Picks!D27="","",IF(Picks!D27=INDEX(Race!D:D,MATCH(B27,Race!C:C,0)),50,IF(COUNTIF(Race!D:F,Picks!D27),10,0)))</f>
        <v>10</v>
      </c>
      <c r="E27">
        <f>IF(Picks!E27="","",IF(Picks!E27=INDEX(Race!E:E,MATCH(B27,Race!C:C,0)),25,IF(COUNTIF(Race!D:F,Picks!E27),10,0)))</f>
        <v>10</v>
      </c>
      <c r="F27">
        <f>IF(Picks!F27="","",IF(Picks!F27=INDEX(Race!F:F,MATCH(B27,Race!C:C,0)),12,IF(COUNTIF(Race!D:F,Picks!F27),10,0)))</f>
        <v>10</v>
      </c>
      <c r="G27">
        <f t="shared" si="0"/>
        <v>30</v>
      </c>
    </row>
    <row r="28" spans="1:7" x14ac:dyDescent="0.3">
      <c r="A28" s="6">
        <f>Picks!A28</f>
        <v>46057</v>
      </c>
      <c r="B28" s="3">
        <f>Picks!B28</f>
        <v>7</v>
      </c>
      <c r="C28" s="3" t="str">
        <f>Picks!C28</f>
        <v>Lisa S.</v>
      </c>
      <c r="D28">
        <f>IF(Picks!D28="","",IF(Picks!D28=INDEX(Race!D:D,MATCH(B28,Race!C:C,0)),50,IF(COUNTIF(Race!D:F,Picks!D28),10,0)))</f>
        <v>10</v>
      </c>
      <c r="E28">
        <f>IF(Picks!E28="","",IF(Picks!E28=INDEX(Race!E:E,MATCH(B28,Race!C:C,0)),25,IF(COUNTIF(Race!D:F,Picks!E28),10,0)))</f>
        <v>10</v>
      </c>
      <c r="F28">
        <f>IF(Picks!F28="","",IF(Picks!F28=INDEX(Race!F:F,MATCH(B28,Race!C:C,0)),12,IF(COUNTIF(Race!D:F,Picks!F28),10,0)))</f>
        <v>10</v>
      </c>
      <c r="G28">
        <f t="shared" si="0"/>
        <v>30</v>
      </c>
    </row>
    <row r="29" spans="1:7" x14ac:dyDescent="0.3">
      <c r="A29" s="6">
        <f>Picks!A29</f>
        <v>46057</v>
      </c>
      <c r="B29" s="3">
        <f>Picks!B29</f>
        <v>8</v>
      </c>
      <c r="C29" s="3" t="str">
        <f>Picks!C29</f>
        <v>Lisa S.</v>
      </c>
      <c r="D29">
        <f>IF(Picks!D29="","",IF(Picks!D29=INDEX(Race!D:D,MATCH(B29,Race!C:C,0)),50,IF(COUNTIF(Race!D:F,Picks!D29),10,0)))</f>
        <v>50</v>
      </c>
      <c r="E29">
        <f>IF(Picks!E29="","",IF(Picks!E29=INDEX(Race!E:E,MATCH(B29,Race!C:C,0)),25,IF(COUNTIF(Race!D:F,Picks!E29),10,0)))</f>
        <v>10</v>
      </c>
      <c r="F29">
        <f>IF(Picks!F29="","",IF(Picks!F29=INDEX(Race!F:F,MATCH(B29,Race!C:C,0)),12,IF(COUNTIF(Race!D:F,Picks!F29),10,0)))</f>
        <v>10</v>
      </c>
      <c r="G29">
        <f t="shared" si="0"/>
        <v>70</v>
      </c>
    </row>
    <row r="30" spans="1:7" x14ac:dyDescent="0.3">
      <c r="A30" s="6">
        <f>Picks!A30</f>
        <v>46057</v>
      </c>
      <c r="B30" s="3">
        <f>Picks!B30</f>
        <v>9</v>
      </c>
      <c r="C30" s="3" t="str">
        <f>Picks!C30</f>
        <v>Lisa S.</v>
      </c>
      <c r="D30">
        <f>IF(Picks!D30="","",IF(Picks!D30=INDEX(Race!D:D,MATCH(B30,Race!C:C,0)),50,IF(COUNTIF(Race!D:F,Picks!D30),10,0)))</f>
        <v>50</v>
      </c>
      <c r="E30">
        <f>IF(Picks!E30="","",IF(Picks!E30=INDEX(Race!E:E,MATCH(B30,Race!C:C,0)),25,IF(COUNTIF(Race!D:F,Picks!E30),10,0)))</f>
        <v>25</v>
      </c>
      <c r="F30">
        <f>IF(Picks!F30="","",IF(Picks!F30=INDEX(Race!F:F,MATCH(B30,Race!C:C,0)),12,IF(COUNTIF(Race!D:F,Picks!F30),10,0)))</f>
        <v>12</v>
      </c>
      <c r="G30">
        <f t="shared" si="0"/>
        <v>87</v>
      </c>
    </row>
    <row r="31" spans="1:7" x14ac:dyDescent="0.3">
      <c r="A31" s="6">
        <f>Picks!A31</f>
        <v>46057</v>
      </c>
      <c r="B31" s="3">
        <f>Picks!B31</f>
        <v>10</v>
      </c>
      <c r="C31" s="3" t="str">
        <f>Picks!C31</f>
        <v>Lisa S.</v>
      </c>
      <c r="D31">
        <f>IF(Picks!D31="","",IF(Picks!D31=INDEX(Race!D:D,MATCH(B31,Race!C:C,0)),50,IF(COUNTIF(Race!D:F,Picks!D31),10,0)))</f>
        <v>10</v>
      </c>
      <c r="E31">
        <f>IF(Picks!E31="","",IF(Picks!E31=INDEX(Race!E:E,MATCH(B31,Race!C:C,0)),25,IF(COUNTIF(Race!D:F,Picks!E31),10,0)))</f>
        <v>25</v>
      </c>
      <c r="F31">
        <f>IF(Picks!F31="","",IF(Picks!F31=INDEX(Race!F:F,MATCH(B31,Race!C:C,0)),12,IF(COUNTIF(Race!D:F,Picks!F31),10,0)))</f>
        <v>10</v>
      </c>
      <c r="G31">
        <f t="shared" si="0"/>
        <v>45</v>
      </c>
    </row>
    <row r="32" spans="1:7" x14ac:dyDescent="0.3">
      <c r="A32" s="6">
        <f>Picks!A32</f>
        <v>46057</v>
      </c>
      <c r="B32" s="3">
        <f>Picks!B32</f>
        <v>1</v>
      </c>
      <c r="C32" s="3" t="str">
        <f>Picks!C32</f>
        <v>Guest</v>
      </c>
      <c r="D32">
        <f>IF(Picks!D32="","",IF(Picks!D32=INDEX(Race!D:D,MATCH(B32,Race!C:C,0)),50,IF(COUNTIF(Race!D:F,Picks!D32),10,0)))</f>
        <v>50</v>
      </c>
      <c r="E32">
        <f>IF(Picks!E32="","",IF(Picks!E32=INDEX(Race!E:E,MATCH(B32,Race!C:C,0)),25,IF(COUNTIF(Race!D:F,Picks!E32),10,0)))</f>
        <v>10</v>
      </c>
      <c r="F32">
        <f>IF(Picks!F32="","",IF(Picks!F32=INDEX(Race!F:F,MATCH(B32,Race!C:C,0)),12,IF(COUNTIF(Race!D:F,Picks!F32),10,0)))</f>
        <v>10</v>
      </c>
      <c r="G32">
        <f t="shared" si="0"/>
        <v>70</v>
      </c>
    </row>
    <row r="33" spans="1:7" x14ac:dyDescent="0.3">
      <c r="A33" s="6">
        <f>Picks!A33</f>
        <v>46057</v>
      </c>
      <c r="B33" s="3">
        <f>Picks!B33</f>
        <v>2</v>
      </c>
      <c r="C33" s="3" t="str">
        <f>Picks!C33</f>
        <v>Guest</v>
      </c>
      <c r="D33">
        <f>IF(Picks!D33="","",IF(Picks!D33=INDEX(Race!D:D,MATCH(B33,Race!C:C,0)),50,IF(COUNTIF(Race!D:F,Picks!D33),10,0)))</f>
        <v>10</v>
      </c>
      <c r="E33">
        <f>IF(Picks!E33="","",IF(Picks!E33=INDEX(Race!E:E,MATCH(B33,Race!C:C,0)),25,IF(COUNTIF(Race!D:F,Picks!E33),10,0)))</f>
        <v>25</v>
      </c>
      <c r="F33">
        <f>IF(Picks!F33="","",IF(Picks!F33=INDEX(Race!F:F,MATCH(B33,Race!C:C,0)),12,IF(COUNTIF(Race!D:F,Picks!F33),10,0)))</f>
        <v>10</v>
      </c>
      <c r="G33">
        <f t="shared" si="0"/>
        <v>45</v>
      </c>
    </row>
    <row r="34" spans="1:7" x14ac:dyDescent="0.3">
      <c r="A34" s="6">
        <f>Picks!A34</f>
        <v>46057</v>
      </c>
      <c r="B34" s="3">
        <f>Picks!B34</f>
        <v>3</v>
      </c>
      <c r="C34" s="3" t="str">
        <f>Picks!C34</f>
        <v>Guest</v>
      </c>
      <c r="D34">
        <f>IF(Picks!D34="","",IF(Picks!D34=INDEX(Race!D:D,MATCH(B34,Race!C:C,0)),50,IF(COUNTIF(Race!D:F,Picks!D34),10,0)))</f>
        <v>10</v>
      </c>
      <c r="E34">
        <f>IF(Picks!E34="","",IF(Picks!E34=INDEX(Race!E:E,MATCH(B34,Race!C:C,0)),25,IF(COUNTIF(Race!D:F,Picks!E34),10,0)))</f>
        <v>10</v>
      </c>
      <c r="F34">
        <f>IF(Picks!F34="","",IF(Picks!F34=INDEX(Race!F:F,MATCH(B34,Race!C:C,0)),12,IF(COUNTIF(Race!D:F,Picks!F34),10,0)))</f>
        <v>10</v>
      </c>
      <c r="G34">
        <f t="shared" si="0"/>
        <v>30</v>
      </c>
    </row>
    <row r="35" spans="1:7" x14ac:dyDescent="0.3">
      <c r="A35" s="6">
        <f>Picks!A35</f>
        <v>46057</v>
      </c>
      <c r="B35" s="3">
        <f>Picks!B35</f>
        <v>4</v>
      </c>
      <c r="C35" s="3" t="str">
        <f>Picks!C35</f>
        <v>Guest</v>
      </c>
      <c r="D35">
        <f>IF(Picks!D35="","",IF(Picks!D35=INDEX(Race!D:D,MATCH(B35,Race!C:C,0)),50,IF(COUNTIF(Race!D:F,Picks!D35),10,0)))</f>
        <v>10</v>
      </c>
      <c r="E35">
        <f>IF(Picks!E35="","",IF(Picks!E35=INDEX(Race!E:E,MATCH(B35,Race!C:C,0)),25,IF(COUNTIF(Race!D:F,Picks!E35),10,0)))</f>
        <v>10</v>
      </c>
      <c r="F35">
        <f>IF(Picks!F35="","",IF(Picks!F35=INDEX(Race!F:F,MATCH(B35,Race!C:C,0)),12,IF(COUNTIF(Race!D:F,Picks!F35),10,0)))</f>
        <v>12</v>
      </c>
      <c r="G35">
        <f t="shared" si="0"/>
        <v>32</v>
      </c>
    </row>
    <row r="36" spans="1:7" x14ac:dyDescent="0.3">
      <c r="A36" s="6">
        <f>Picks!A36</f>
        <v>46057</v>
      </c>
      <c r="B36" s="3">
        <f>Picks!B36</f>
        <v>5</v>
      </c>
      <c r="C36" s="3" t="str">
        <f>Picks!C36</f>
        <v>Guest</v>
      </c>
      <c r="D36">
        <f>IF(Picks!D36="","",IF(Picks!D36=INDEX(Race!D:D,MATCH(B36,Race!C:C,0)),50,IF(COUNTIF(Race!D:F,Picks!D36),10,0)))</f>
        <v>10</v>
      </c>
      <c r="E36">
        <f>IF(Picks!E36="","",IF(Picks!E36=INDEX(Race!E:E,MATCH(B36,Race!C:C,0)),25,IF(COUNTIF(Race!D:F,Picks!E36),10,0)))</f>
        <v>25</v>
      </c>
      <c r="F36">
        <f>IF(Picks!F36="","",IF(Picks!F36=INDEX(Race!F:F,MATCH(B36,Race!C:C,0)),12,IF(COUNTIF(Race!D:F,Picks!F36),10,0)))</f>
        <v>10</v>
      </c>
      <c r="G36">
        <f t="shared" si="0"/>
        <v>45</v>
      </c>
    </row>
    <row r="37" spans="1:7" x14ac:dyDescent="0.3">
      <c r="A37" s="6">
        <f>Picks!A37</f>
        <v>46057</v>
      </c>
      <c r="B37" s="3">
        <f>Picks!B37</f>
        <v>6</v>
      </c>
      <c r="C37" s="3" t="str">
        <f>Picks!C37</f>
        <v>Guest</v>
      </c>
      <c r="D37">
        <f>IF(Picks!D37="","",IF(Picks!D37=INDEX(Race!D:D,MATCH(B37,Race!C:C,0)),50,IF(COUNTIF(Race!D:F,Picks!D37),10,0)))</f>
        <v>50</v>
      </c>
      <c r="E37">
        <f>IF(Picks!E37="","",IF(Picks!E37=INDEX(Race!E:E,MATCH(B37,Race!C:C,0)),25,IF(COUNTIF(Race!D:F,Picks!E37),10,0)))</f>
        <v>25</v>
      </c>
      <c r="F37">
        <f>IF(Picks!F37="","",IF(Picks!F37=INDEX(Race!F:F,MATCH(B37,Race!C:C,0)),12,IF(COUNTIF(Race!D:F,Picks!F37),10,0)))</f>
        <v>12</v>
      </c>
      <c r="G37">
        <f t="shared" si="0"/>
        <v>87</v>
      </c>
    </row>
    <row r="38" spans="1:7" x14ac:dyDescent="0.3">
      <c r="A38" s="6">
        <f>Picks!A38</f>
        <v>46057</v>
      </c>
      <c r="B38" s="3">
        <f>Picks!B38</f>
        <v>7</v>
      </c>
      <c r="C38" s="3" t="str">
        <f>Picks!C38</f>
        <v>Guest</v>
      </c>
      <c r="D38">
        <f>IF(Picks!D38="","",IF(Picks!D38=INDEX(Race!D:D,MATCH(B38,Race!C:C,0)),50,IF(COUNTIF(Race!D:F,Picks!D38),10,0)))</f>
        <v>50</v>
      </c>
      <c r="E38">
        <f>IF(Picks!E38="","",IF(Picks!E38=INDEX(Race!E:E,MATCH(B38,Race!C:C,0)),25,IF(COUNTIF(Race!D:F,Picks!E38),10,0)))</f>
        <v>25</v>
      </c>
      <c r="F38">
        <f>IF(Picks!F38="","",IF(Picks!F38=INDEX(Race!F:F,MATCH(B38,Race!C:C,0)),12,IF(COUNTIF(Race!D:F,Picks!F38),10,0)))</f>
        <v>12</v>
      </c>
      <c r="G38">
        <f t="shared" si="0"/>
        <v>87</v>
      </c>
    </row>
    <row r="39" spans="1:7" x14ac:dyDescent="0.3">
      <c r="A39" s="6">
        <f>Picks!A39</f>
        <v>46057</v>
      </c>
      <c r="B39" s="3">
        <f>Picks!B39</f>
        <v>8</v>
      </c>
      <c r="C39" s="3" t="str">
        <f>Picks!C39</f>
        <v>Guest</v>
      </c>
      <c r="D39">
        <f>IF(Picks!D39="","",IF(Picks!D39=INDEX(Race!D:D,MATCH(B39,Race!C:C,0)),50,IF(COUNTIF(Race!D:F,Picks!D39),10,0)))</f>
        <v>10</v>
      </c>
      <c r="E39">
        <f>IF(Picks!E39="","",IF(Picks!E39=INDEX(Race!E:E,MATCH(B39,Race!C:C,0)),25,IF(COUNTIF(Race!D:F,Picks!E39),10,0)))</f>
        <v>10</v>
      </c>
      <c r="F39">
        <f>IF(Picks!F39="","",IF(Picks!F39=INDEX(Race!F:F,MATCH(B39,Race!C:C,0)),12,IF(COUNTIF(Race!D:F,Picks!F39),10,0)))</f>
        <v>12</v>
      </c>
      <c r="G39">
        <f t="shared" si="0"/>
        <v>32</v>
      </c>
    </row>
    <row r="40" spans="1:7" x14ac:dyDescent="0.3">
      <c r="A40" s="6">
        <f>Picks!A40</f>
        <v>46057</v>
      </c>
      <c r="B40" s="3">
        <f>Picks!B40</f>
        <v>9</v>
      </c>
      <c r="C40" s="3" t="str">
        <f>Picks!C40</f>
        <v>Guest</v>
      </c>
      <c r="D40">
        <f>IF(Picks!D40="","",IF(Picks!D40=INDEX(Race!D:D,MATCH(B40,Race!C:C,0)),50,IF(COUNTIF(Race!D:F,Picks!D40),10,0)))</f>
        <v>10</v>
      </c>
      <c r="E40">
        <f>IF(Picks!E40="","",IF(Picks!E40=INDEX(Race!E:E,MATCH(B40,Race!C:C,0)),25,IF(COUNTIF(Race!D:F,Picks!E40),10,0)))</f>
        <v>10</v>
      </c>
      <c r="F40">
        <f>IF(Picks!F40="","",IF(Picks!F40=INDEX(Race!F:F,MATCH(B40,Race!C:C,0)),12,IF(COUNTIF(Race!D:F,Picks!F40),10,0)))</f>
        <v>10</v>
      </c>
      <c r="G40">
        <f t="shared" si="0"/>
        <v>30</v>
      </c>
    </row>
    <row r="41" spans="1:7" x14ac:dyDescent="0.3">
      <c r="A41" s="6">
        <f>Picks!A41</f>
        <v>46057</v>
      </c>
      <c r="B41" s="3">
        <f>Picks!B41</f>
        <v>10</v>
      </c>
      <c r="C41" s="3" t="str">
        <f>Picks!C41</f>
        <v>Guest</v>
      </c>
      <c r="D41">
        <f>IF(Picks!D41="","",IF(Picks!D41=INDEX(Race!D:D,MATCH(B41,Race!C:C,0)),50,IF(COUNTIF(Race!D:F,Picks!D41),10,0)))</f>
        <v>50</v>
      </c>
      <c r="E41">
        <f>IF(Picks!E41="","",IF(Picks!E41=INDEX(Race!E:E,MATCH(B41,Race!C:C,0)),25,IF(COUNTIF(Race!D:F,Picks!E41),10,0)))</f>
        <v>10</v>
      </c>
      <c r="F41">
        <f>IF(Picks!F41="","",IF(Picks!F41=INDEX(Race!F:F,MATCH(B41,Race!C:C,0)),12,IF(COUNTIF(Race!D:F,Picks!F41),10,0)))</f>
        <v>10</v>
      </c>
      <c r="G41">
        <f t="shared" si="0"/>
        <v>70</v>
      </c>
    </row>
    <row r="42" spans="1:7" x14ac:dyDescent="0.3">
      <c r="A42" s="6">
        <f>Picks!A42</f>
        <v>0</v>
      </c>
      <c r="B42" s="3">
        <f>Picks!B42</f>
        <v>0</v>
      </c>
      <c r="C42" s="3">
        <f>Picks!C42</f>
        <v>0</v>
      </c>
      <c r="D42" t="str">
        <f>IF(Picks!D42="","",IF(Picks!D42=INDEX(Race!D:D,MATCH(B42,Race!C:C,0)),50,IF(COUNTIF(Race!D:F,Picks!D42),10,0)))</f>
        <v/>
      </c>
      <c r="E42" t="str">
        <f>IF(Picks!E42="","",IF(Picks!E42=INDEX(Race!E:E,MATCH(B42,Race!C:C,0)),25,IF(COUNTIF(Race!D:F,Picks!E42),10,0)))</f>
        <v/>
      </c>
      <c r="F42" t="str">
        <f>IF(Picks!F42="","",IF(Picks!F42=INDEX(Race!F:F,MATCH(B42,Race!C:C,0)),12,IF(COUNTIF(Race!D:F,Picks!F42),10,0)))</f>
        <v/>
      </c>
      <c r="G42">
        <f t="shared" si="0"/>
        <v>0</v>
      </c>
    </row>
    <row r="43" spans="1:7" x14ac:dyDescent="0.3">
      <c r="A43" s="6">
        <f>Picks!A43</f>
        <v>0</v>
      </c>
      <c r="B43" s="3">
        <f>Picks!B43</f>
        <v>0</v>
      </c>
      <c r="C43" s="3">
        <f>Picks!C43</f>
        <v>0</v>
      </c>
      <c r="D43" t="str">
        <f>IF(Picks!D43="","",IF(Picks!D43=INDEX(Race!D:D,MATCH(B43,Race!C:C,0)),50,IF(COUNTIF(Race!D:F,Picks!D43),10,0)))</f>
        <v/>
      </c>
      <c r="E43" t="str">
        <f>IF(Picks!E43="","",IF(Picks!E43=INDEX(Race!E:E,MATCH(B43,Race!C:C,0)),25,IF(COUNTIF(Race!D:F,Picks!E43),10,0)))</f>
        <v/>
      </c>
      <c r="F43" t="str">
        <f>IF(Picks!F43="","",IF(Picks!F43=INDEX(Race!F:F,MATCH(B43,Race!C:C,0)),12,IF(COUNTIF(Race!D:F,Picks!F43),10,0)))</f>
        <v/>
      </c>
      <c r="G43">
        <f t="shared" si="0"/>
        <v>0</v>
      </c>
    </row>
    <row r="44" spans="1:7" x14ac:dyDescent="0.3">
      <c r="A44" s="6">
        <f>Picks!A44</f>
        <v>0</v>
      </c>
      <c r="B44" s="3">
        <f>Picks!B44</f>
        <v>0</v>
      </c>
      <c r="C44" s="3">
        <f>Picks!C44</f>
        <v>0</v>
      </c>
      <c r="D44" t="str">
        <f>IF(Picks!D44="","",IF(Picks!D44=INDEX(Race!D:D,MATCH(B44,Race!C:C,0)),50,IF(COUNTIF(Race!D:F,Picks!D44),10,0)))</f>
        <v/>
      </c>
      <c r="E44" t="str">
        <f>IF(Picks!E44="","",IF(Picks!E44=INDEX(Race!E:E,MATCH(B44,Race!C:C,0)),25,IF(COUNTIF(Race!D:F,Picks!E44),10,0)))</f>
        <v/>
      </c>
      <c r="F44" t="str">
        <f>IF(Picks!F44="","",IF(Picks!F44=INDEX(Race!F:F,MATCH(B44,Race!C:C,0)),12,IF(COUNTIF(Race!D:F,Picks!F44),10,0)))</f>
        <v/>
      </c>
      <c r="G44">
        <f t="shared" si="0"/>
        <v>0</v>
      </c>
    </row>
    <row r="45" spans="1:7" x14ac:dyDescent="0.3">
      <c r="A45" s="6">
        <f>Picks!A45</f>
        <v>0</v>
      </c>
      <c r="B45" s="3">
        <f>Picks!B45</f>
        <v>0</v>
      </c>
      <c r="C45" s="3">
        <f>Picks!C45</f>
        <v>0</v>
      </c>
      <c r="D45" t="str">
        <f>IF(Picks!D45="","",IF(Picks!D45=INDEX(Race!D:D,MATCH(B45,Race!C:C,0)),50,IF(COUNTIF(Race!D:F,Picks!D45),10,0)))</f>
        <v/>
      </c>
      <c r="E45" t="str">
        <f>IF(Picks!E45="","",IF(Picks!E45=INDEX(Race!E:E,MATCH(B45,Race!C:C,0)),25,IF(COUNTIF(Race!D:F,Picks!E45),10,0)))</f>
        <v/>
      </c>
      <c r="F45" t="str">
        <f>IF(Picks!F45="","",IF(Picks!F45=INDEX(Race!F:F,MATCH(B45,Race!C:C,0)),12,IF(COUNTIF(Race!D:F,Picks!F45),10,0)))</f>
        <v/>
      </c>
      <c r="G45">
        <f t="shared" si="0"/>
        <v>0</v>
      </c>
    </row>
    <row r="46" spans="1:7" x14ac:dyDescent="0.3">
      <c r="A46" s="6">
        <f>Picks!A46</f>
        <v>0</v>
      </c>
      <c r="B46" s="3">
        <f>Picks!B46</f>
        <v>0</v>
      </c>
      <c r="C46" s="3">
        <f>Picks!C46</f>
        <v>0</v>
      </c>
      <c r="D46" t="str">
        <f>IF(Picks!D46="","",IF(Picks!D46=INDEX(Race!D:D,MATCH(B46,Race!C:C,0)),50,IF(COUNTIF(Race!D:F,Picks!D46),10,0)))</f>
        <v/>
      </c>
      <c r="E46" t="str">
        <f>IF(Picks!E46="","",IF(Picks!E46=INDEX(Race!E:E,MATCH(B46,Race!C:C,0)),25,IF(COUNTIF(Race!D:F,Picks!E46),10,0)))</f>
        <v/>
      </c>
      <c r="F46" t="str">
        <f>IF(Picks!F46="","",IF(Picks!F46=INDEX(Race!F:F,MATCH(B46,Race!C:C,0)),12,IF(COUNTIF(Race!D:F,Picks!F46),10,0)))</f>
        <v/>
      </c>
      <c r="G46">
        <f t="shared" si="0"/>
        <v>0</v>
      </c>
    </row>
    <row r="47" spans="1:7" x14ac:dyDescent="0.3">
      <c r="A47" s="6">
        <f>Picks!A47</f>
        <v>0</v>
      </c>
      <c r="B47" s="3">
        <f>Picks!B47</f>
        <v>0</v>
      </c>
      <c r="C47" s="3">
        <f>Picks!C47</f>
        <v>0</v>
      </c>
      <c r="D47" t="str">
        <f>IF(Picks!D47="","",IF(Picks!D47=INDEX(Race!D:D,MATCH(B47,Race!C:C,0)),50,IF(COUNTIF(Race!D:F,Picks!D47),10,0)))</f>
        <v/>
      </c>
      <c r="E47" t="str">
        <f>IF(Picks!E47="","",IF(Picks!E47=INDEX(Race!E:E,MATCH(B47,Race!C:C,0)),25,IF(COUNTIF(Race!D:F,Picks!E47),10,0)))</f>
        <v/>
      </c>
      <c r="F47" t="str">
        <f>IF(Picks!F47="","",IF(Picks!F47=INDEX(Race!F:F,MATCH(B47,Race!C:C,0)),12,IF(COUNTIF(Race!D:F,Picks!F47),10,0)))</f>
        <v/>
      </c>
      <c r="G47">
        <f t="shared" si="0"/>
        <v>0</v>
      </c>
    </row>
    <row r="48" spans="1:7" x14ac:dyDescent="0.3">
      <c r="A48" s="6">
        <f>Picks!A48</f>
        <v>0</v>
      </c>
      <c r="B48" s="3">
        <f>Picks!B48</f>
        <v>0</v>
      </c>
      <c r="C48" s="3">
        <f>Picks!C48</f>
        <v>0</v>
      </c>
      <c r="D48" t="str">
        <f>IF(Picks!D48="","",IF(Picks!D48=INDEX(Race!D:D,MATCH(B48,Race!C:C,0)),50,IF(COUNTIF(Race!D:F,Picks!D48),10,0)))</f>
        <v/>
      </c>
      <c r="E48" t="str">
        <f>IF(Picks!E48="","",IF(Picks!E48=INDEX(Race!E:E,MATCH(B48,Race!C:C,0)),25,IF(COUNTIF(Race!D:F,Picks!E48),10,0)))</f>
        <v/>
      </c>
      <c r="F48" t="str">
        <f>IF(Picks!F48="","",IF(Picks!F48=INDEX(Race!F:F,MATCH(B48,Race!C:C,0)),12,IF(COUNTIF(Race!D:F,Picks!F48),10,0)))</f>
        <v/>
      </c>
      <c r="G48">
        <f t="shared" si="0"/>
        <v>0</v>
      </c>
    </row>
    <row r="49" spans="1:7" x14ac:dyDescent="0.3">
      <c r="A49" s="6">
        <f>Picks!A49</f>
        <v>0</v>
      </c>
      <c r="B49" s="3">
        <f>Picks!B49</f>
        <v>0</v>
      </c>
      <c r="C49" s="3">
        <f>Picks!C49</f>
        <v>0</v>
      </c>
      <c r="D49" t="str">
        <f>IF(Picks!D49="","",IF(Picks!D49=INDEX(Race!D:D,MATCH(B49,Race!C:C,0)),50,IF(COUNTIF(Race!D:F,Picks!D49),10,0)))</f>
        <v/>
      </c>
      <c r="E49" t="str">
        <f>IF(Picks!E49="","",IF(Picks!E49=INDEX(Race!E:E,MATCH(B49,Race!C:C,0)),25,IF(COUNTIF(Race!D:F,Picks!E49),10,0)))</f>
        <v/>
      </c>
      <c r="F49" t="str">
        <f>IF(Picks!F49="","",IF(Picks!F49=INDEX(Race!F:F,MATCH(B49,Race!C:C,0)),12,IF(COUNTIF(Race!D:F,Picks!F49),10,0)))</f>
        <v/>
      </c>
      <c r="G49">
        <f t="shared" si="0"/>
        <v>0</v>
      </c>
    </row>
    <row r="50" spans="1:7" x14ac:dyDescent="0.3">
      <c r="A50" s="6">
        <f>Picks!A50</f>
        <v>0</v>
      </c>
      <c r="B50" s="3">
        <f>Picks!B50</f>
        <v>0</v>
      </c>
      <c r="C50" s="3">
        <f>Picks!C50</f>
        <v>0</v>
      </c>
      <c r="D50" t="str">
        <f>IF(Picks!D50="","",IF(Picks!D50=INDEX(Race!D:D,MATCH(B50,Race!C:C,0)),50,IF(COUNTIF(Race!D:F,Picks!D50),10,0)))</f>
        <v/>
      </c>
      <c r="E50" t="str">
        <f>IF(Picks!E50="","",IF(Picks!E50=INDEX(Race!E:E,MATCH(B50,Race!C:C,0)),25,IF(COUNTIF(Race!D:F,Picks!E50),10,0)))</f>
        <v/>
      </c>
      <c r="F50" t="str">
        <f>IF(Picks!F50="","",IF(Picks!F50=INDEX(Race!F:F,MATCH(B50,Race!C:C,0)),12,IF(COUNTIF(Race!D:F,Picks!F50),10,0)))</f>
        <v/>
      </c>
      <c r="G50">
        <f t="shared" si="0"/>
        <v>0</v>
      </c>
    </row>
    <row r="51" spans="1:7" x14ac:dyDescent="0.3">
      <c r="A51" s="6">
        <f>Picks!A51</f>
        <v>0</v>
      </c>
      <c r="B51" s="3">
        <f>Picks!B51</f>
        <v>0</v>
      </c>
      <c r="C51" s="3">
        <f>Picks!C51</f>
        <v>0</v>
      </c>
      <c r="D51" t="str">
        <f>IF(Picks!D51="","",IF(Picks!D51=INDEX(Race!D:D,MATCH(B51,Race!C:C,0)),50,IF(COUNTIF(Race!D:F,Picks!D51),10,0)))</f>
        <v/>
      </c>
      <c r="E51" t="str">
        <f>IF(Picks!E51="","",IF(Picks!E51=INDEX(Race!E:E,MATCH(B51,Race!C:C,0)),25,IF(COUNTIF(Race!D:F,Picks!E51),10,0)))</f>
        <v/>
      </c>
      <c r="F51" t="str">
        <f>IF(Picks!F51="","",IF(Picks!F51=INDEX(Race!F:F,MATCH(B51,Race!C:C,0)),12,IF(COUNTIF(Race!D:F,Picks!F51),10,0)))</f>
        <v/>
      </c>
      <c r="G51">
        <f t="shared" si="0"/>
        <v>0</v>
      </c>
    </row>
    <row r="52" spans="1:7" x14ac:dyDescent="0.3">
      <c r="A52" s="6">
        <f>Picks!A52</f>
        <v>0</v>
      </c>
      <c r="B52" s="3">
        <f>Picks!B52</f>
        <v>0</v>
      </c>
      <c r="C52" s="3">
        <f>Picks!C52</f>
        <v>0</v>
      </c>
      <c r="D52" t="str">
        <f>IF(Picks!D52="","",IF(Picks!D52=INDEX(Race!D:D,MATCH(B52,Race!C:C,0)),50,IF(COUNTIF(Race!D:F,Picks!D52),10,0)))</f>
        <v/>
      </c>
      <c r="E52" t="str">
        <f>IF(Picks!E52="","",IF(Picks!E52=INDEX(Race!E:E,MATCH(B52,Race!C:C,0)),25,IF(COUNTIF(Race!D:F,Picks!E52),10,0)))</f>
        <v/>
      </c>
      <c r="F52" t="str">
        <f>IF(Picks!F52="","",IF(Picks!F52=INDEX(Race!F:F,MATCH(B52,Race!C:C,0)),12,IF(COUNTIF(Race!D:F,Picks!F52),10,0)))</f>
        <v/>
      </c>
      <c r="G52">
        <f t="shared" si="0"/>
        <v>0</v>
      </c>
    </row>
    <row r="53" spans="1:7" x14ac:dyDescent="0.3">
      <c r="A53" s="6">
        <f>Picks!A53</f>
        <v>0</v>
      </c>
      <c r="B53" s="3">
        <f>Picks!B53</f>
        <v>0</v>
      </c>
      <c r="C53" s="3">
        <f>Picks!C53</f>
        <v>0</v>
      </c>
      <c r="D53" t="str">
        <f>IF(Picks!D53="","",IF(Picks!D53=INDEX(Race!D:D,MATCH(B53,Race!C:C,0)),50,IF(COUNTIF(Race!D:F,Picks!D53),10,0)))</f>
        <v/>
      </c>
      <c r="E53" t="str">
        <f>IF(Picks!E53="","",IF(Picks!E53=INDEX(Race!E:E,MATCH(B53,Race!C:C,0)),25,IF(COUNTIF(Race!D:F,Picks!E53),10,0)))</f>
        <v/>
      </c>
      <c r="F53" t="str">
        <f>IF(Picks!F53="","",IF(Picks!F53=INDEX(Race!F:F,MATCH(B53,Race!C:C,0)),12,IF(COUNTIF(Race!D:F,Picks!F53),10,0)))</f>
        <v/>
      </c>
      <c r="G53">
        <f t="shared" si="0"/>
        <v>0</v>
      </c>
    </row>
    <row r="54" spans="1:7" x14ac:dyDescent="0.3">
      <c r="A54" s="6">
        <f>Picks!A54</f>
        <v>0</v>
      </c>
      <c r="B54" s="3">
        <f>Picks!B54</f>
        <v>0</v>
      </c>
      <c r="C54" s="3">
        <f>Picks!C54</f>
        <v>0</v>
      </c>
      <c r="D54" t="str">
        <f>IF(Picks!D54="","",IF(Picks!D54=INDEX(Race!D:D,MATCH(B54,Race!C:C,0)),50,IF(COUNTIF(Race!D:F,Picks!D54),10,0)))</f>
        <v/>
      </c>
      <c r="E54" t="str">
        <f>IF(Picks!E54="","",IF(Picks!E54=INDEX(Race!E:E,MATCH(B54,Race!C:C,0)),25,IF(COUNTIF(Race!D:F,Picks!E54),10,0)))</f>
        <v/>
      </c>
      <c r="F54" t="str">
        <f>IF(Picks!F54="","",IF(Picks!F54=INDEX(Race!F:F,MATCH(B54,Race!C:C,0)),12,IF(COUNTIF(Race!D:F,Picks!F54),10,0)))</f>
        <v/>
      </c>
      <c r="G54">
        <f t="shared" si="0"/>
        <v>0</v>
      </c>
    </row>
    <row r="55" spans="1:7" x14ac:dyDescent="0.3">
      <c r="A55" s="6">
        <f>Picks!A55</f>
        <v>0</v>
      </c>
      <c r="B55" s="3">
        <f>Picks!B55</f>
        <v>0</v>
      </c>
      <c r="C55" s="3">
        <f>Picks!C55</f>
        <v>0</v>
      </c>
      <c r="D55" t="str">
        <f>IF(Picks!D55="","",IF(Picks!D55=INDEX(Race!D:D,MATCH(B55,Race!C:C,0)),50,IF(COUNTIF(Race!D:F,Picks!D55),10,0)))</f>
        <v/>
      </c>
      <c r="E55" t="str">
        <f>IF(Picks!E55="","",IF(Picks!E55=INDEX(Race!E:E,MATCH(B55,Race!C:C,0)),25,IF(COUNTIF(Race!D:F,Picks!E55),10,0)))</f>
        <v/>
      </c>
      <c r="F55" t="str">
        <f>IF(Picks!F55="","",IF(Picks!F55=INDEX(Race!F:F,MATCH(B55,Race!C:C,0)),12,IF(COUNTIF(Race!D:F,Picks!F55),10,0)))</f>
        <v/>
      </c>
      <c r="G55">
        <f t="shared" si="0"/>
        <v>0</v>
      </c>
    </row>
    <row r="56" spans="1:7" x14ac:dyDescent="0.3">
      <c r="A56" s="6">
        <f>Picks!A56</f>
        <v>0</v>
      </c>
      <c r="B56" s="3">
        <f>Picks!B56</f>
        <v>0</v>
      </c>
      <c r="C56" s="3">
        <f>Picks!C56</f>
        <v>0</v>
      </c>
      <c r="D56" t="str">
        <f>IF(Picks!D56="","",IF(Picks!D56=INDEX(Race!D:D,MATCH(B56,Race!C:C,0)),50,IF(COUNTIF(Race!D:F,Picks!D56),10,0)))</f>
        <v/>
      </c>
      <c r="E56" t="str">
        <f>IF(Picks!E56="","",IF(Picks!E56=INDEX(Race!E:E,MATCH(B56,Race!C:C,0)),25,IF(COUNTIF(Race!D:F,Picks!E56),10,0)))</f>
        <v/>
      </c>
      <c r="F56" t="str">
        <f>IF(Picks!F56="","",IF(Picks!F56=INDEX(Race!F:F,MATCH(B56,Race!C:C,0)),12,IF(COUNTIF(Race!D:F,Picks!F56),10,0)))</f>
        <v/>
      </c>
      <c r="G56">
        <f t="shared" si="0"/>
        <v>0</v>
      </c>
    </row>
    <row r="57" spans="1:7" x14ac:dyDescent="0.3">
      <c r="A57" s="6">
        <f>Picks!A57</f>
        <v>0</v>
      </c>
      <c r="B57" s="3">
        <f>Picks!B57</f>
        <v>0</v>
      </c>
      <c r="C57" s="3">
        <f>Picks!C57</f>
        <v>0</v>
      </c>
      <c r="D57" t="str">
        <f>IF(Picks!D57="","",IF(Picks!D57=INDEX(Race!D:D,MATCH(B57,Race!C:C,0)),50,IF(COUNTIF(Race!D:F,Picks!D57),10,0)))</f>
        <v/>
      </c>
      <c r="E57" t="str">
        <f>IF(Picks!E57="","",IF(Picks!E57=INDEX(Race!E:E,MATCH(B57,Race!C:C,0)),25,IF(COUNTIF(Race!D:F,Picks!E57),10,0)))</f>
        <v/>
      </c>
      <c r="F57" t="str">
        <f>IF(Picks!F57="","",IF(Picks!F57=INDEX(Race!F:F,MATCH(B57,Race!C:C,0)),12,IF(COUNTIF(Race!D:F,Picks!F57),10,0)))</f>
        <v/>
      </c>
      <c r="G57">
        <f t="shared" si="0"/>
        <v>0</v>
      </c>
    </row>
    <row r="58" spans="1:7" x14ac:dyDescent="0.3">
      <c r="A58" s="6">
        <f>Picks!A58</f>
        <v>0</v>
      </c>
      <c r="B58" s="3">
        <f>Picks!B58</f>
        <v>0</v>
      </c>
      <c r="C58" s="3">
        <f>Picks!C58</f>
        <v>0</v>
      </c>
      <c r="D58" t="str">
        <f>IF(Picks!D58="","",IF(Picks!D58=INDEX(Race!D:D,MATCH(B58,Race!C:C,0)),50,IF(COUNTIF(Race!D:F,Picks!D58),10,0)))</f>
        <v/>
      </c>
      <c r="E58" t="str">
        <f>IF(Picks!E58="","",IF(Picks!E58=INDEX(Race!E:E,MATCH(B58,Race!C:C,0)),25,IF(COUNTIF(Race!D:F,Picks!E58),10,0)))</f>
        <v/>
      </c>
      <c r="F58" t="str">
        <f>IF(Picks!F58="","",IF(Picks!F58=INDEX(Race!F:F,MATCH(B58,Race!C:C,0)),12,IF(COUNTIF(Race!D:F,Picks!F58),10,0)))</f>
        <v/>
      </c>
      <c r="G58">
        <f t="shared" si="0"/>
        <v>0</v>
      </c>
    </row>
    <row r="59" spans="1:7" x14ac:dyDescent="0.3">
      <c r="A59" s="6">
        <f>Picks!A59</f>
        <v>0</v>
      </c>
      <c r="B59" s="3">
        <f>Picks!B59</f>
        <v>0</v>
      </c>
      <c r="C59" s="3">
        <f>Picks!C59</f>
        <v>0</v>
      </c>
      <c r="D59" t="str">
        <f>IF(Picks!D59="","",IF(Picks!D59=INDEX(Race!D:D,MATCH(B59,Race!C:C,0)),50,IF(COUNTIF(Race!D:F,Picks!D59),10,0)))</f>
        <v/>
      </c>
      <c r="E59" t="str">
        <f>IF(Picks!E59="","",IF(Picks!E59=INDEX(Race!E:E,MATCH(B59,Race!C:C,0)),25,IF(COUNTIF(Race!D:F,Picks!E59),10,0)))</f>
        <v/>
      </c>
      <c r="F59" t="str">
        <f>IF(Picks!F59="","",IF(Picks!F59=INDEX(Race!F:F,MATCH(B59,Race!C:C,0)),12,IF(COUNTIF(Race!D:F,Picks!F59),10,0)))</f>
        <v/>
      </c>
      <c r="G59">
        <f t="shared" si="0"/>
        <v>0</v>
      </c>
    </row>
    <row r="60" spans="1:7" x14ac:dyDescent="0.3">
      <c r="A60" s="6">
        <f>Picks!A60</f>
        <v>0</v>
      </c>
      <c r="B60" s="3">
        <f>Picks!B60</f>
        <v>0</v>
      </c>
      <c r="C60" s="3">
        <f>Picks!C60</f>
        <v>0</v>
      </c>
      <c r="D60" t="str">
        <f>IF(Picks!D60="","",IF(Picks!D60=INDEX(Race!D:D,MATCH(B60,Race!C:C,0)),50,IF(COUNTIF(Race!D:F,Picks!D60),10,0)))</f>
        <v/>
      </c>
      <c r="E60" t="str">
        <f>IF(Picks!E60="","",IF(Picks!E60=INDEX(Race!E:E,MATCH(B60,Race!C:C,0)),25,IF(COUNTIF(Race!D:F,Picks!E60),10,0)))</f>
        <v/>
      </c>
      <c r="F60" t="str">
        <f>IF(Picks!F60="","",IF(Picks!F60=INDEX(Race!F:F,MATCH(B60,Race!C:C,0)),12,IF(COUNTIF(Race!D:F,Picks!F60),10,0)))</f>
        <v/>
      </c>
      <c r="G60">
        <f t="shared" si="0"/>
        <v>0</v>
      </c>
    </row>
    <row r="61" spans="1:7" x14ac:dyDescent="0.3">
      <c r="A61" s="6">
        <f>Picks!A61</f>
        <v>0</v>
      </c>
      <c r="B61" s="3">
        <f>Picks!B61</f>
        <v>0</v>
      </c>
      <c r="C61" s="3">
        <f>Picks!C61</f>
        <v>0</v>
      </c>
      <c r="D61" t="str">
        <f>IF(Picks!D61="","",IF(Picks!D61=INDEX(Race!D:D,MATCH(B61,Race!C:C,0)),50,IF(COUNTIF(Race!D:F,Picks!D61),10,0)))</f>
        <v/>
      </c>
      <c r="E61" t="str">
        <f>IF(Picks!E61="","",IF(Picks!E61=INDEX(Race!E:E,MATCH(B61,Race!C:C,0)),25,IF(COUNTIF(Race!D:F,Picks!E61),10,0)))</f>
        <v/>
      </c>
      <c r="F61" t="str">
        <f>IF(Picks!F61="","",IF(Picks!F61=INDEX(Race!F:F,MATCH(B61,Race!C:C,0)),12,IF(COUNTIF(Race!D:F,Picks!F61),10,0)))</f>
        <v/>
      </c>
      <c r="G61">
        <f t="shared" si="0"/>
        <v>0</v>
      </c>
    </row>
    <row r="62" spans="1:7" x14ac:dyDescent="0.3">
      <c r="A62" s="6">
        <f>Picks!A62</f>
        <v>0</v>
      </c>
      <c r="B62" s="3">
        <f>Picks!B62</f>
        <v>0</v>
      </c>
      <c r="C62" s="3">
        <f>Picks!C62</f>
        <v>0</v>
      </c>
      <c r="D62" t="str">
        <f>IF(Picks!D62="","",IF(Picks!D62=INDEX(Race!D:D,MATCH(B62,Race!C:C,0)),50,IF(COUNTIF(Race!D:F,Picks!D62),10,0)))</f>
        <v/>
      </c>
      <c r="E62" t="str">
        <f>IF(Picks!E62="","",IF(Picks!E62=INDEX(Race!E:E,MATCH(B62,Race!C:C,0)),25,IF(COUNTIF(Race!D:F,Picks!E62),10,0)))</f>
        <v/>
      </c>
      <c r="F62" t="str">
        <f>IF(Picks!F62="","",IF(Picks!F62=INDEX(Race!F:F,MATCH(B62,Race!C:C,0)),12,IF(COUNTIF(Race!D:F,Picks!F62),10,0)))</f>
        <v/>
      </c>
      <c r="G62">
        <f t="shared" si="0"/>
        <v>0</v>
      </c>
    </row>
    <row r="63" spans="1:7" x14ac:dyDescent="0.3">
      <c r="A63" s="6">
        <f>Picks!A63</f>
        <v>0</v>
      </c>
      <c r="B63" s="3">
        <f>Picks!B63</f>
        <v>0</v>
      </c>
      <c r="C63" s="3">
        <f>Picks!C63</f>
        <v>0</v>
      </c>
      <c r="D63" t="str">
        <f>IF(Picks!D63="","",IF(Picks!D63=INDEX(Race!D:D,MATCH(B63,Race!C:C,0)),50,IF(COUNTIF(Race!D:F,Picks!D63),10,0)))</f>
        <v/>
      </c>
      <c r="E63" t="str">
        <f>IF(Picks!E63="","",IF(Picks!E63=INDEX(Race!E:E,MATCH(B63,Race!C:C,0)),25,IF(COUNTIF(Race!D:F,Picks!E63),10,0)))</f>
        <v/>
      </c>
      <c r="F63" t="str">
        <f>IF(Picks!F63="","",IF(Picks!F63=INDEX(Race!F:F,MATCH(B63,Race!C:C,0)),12,IF(COUNTIF(Race!D:F,Picks!F63),10,0)))</f>
        <v/>
      </c>
      <c r="G63">
        <f t="shared" si="0"/>
        <v>0</v>
      </c>
    </row>
    <row r="64" spans="1:7" x14ac:dyDescent="0.3">
      <c r="A64" s="6">
        <f>Picks!A64</f>
        <v>0</v>
      </c>
      <c r="B64" s="3">
        <f>Picks!B64</f>
        <v>0</v>
      </c>
      <c r="C64" s="3">
        <f>Picks!C64</f>
        <v>0</v>
      </c>
      <c r="D64" t="str">
        <f>IF(Picks!D64="","",IF(Picks!D64=INDEX(Race!D:D,MATCH(B64,Race!C:C,0)),50,IF(COUNTIF(Race!D:F,Picks!D64),10,0)))</f>
        <v/>
      </c>
      <c r="E64" t="str">
        <f>IF(Picks!E64="","",IF(Picks!E64=INDEX(Race!E:E,MATCH(B64,Race!C:C,0)),25,IF(COUNTIF(Race!D:F,Picks!E64),10,0)))</f>
        <v/>
      </c>
      <c r="F64" t="str">
        <f>IF(Picks!F64="","",IF(Picks!F64=INDEX(Race!F:F,MATCH(B64,Race!C:C,0)),12,IF(COUNTIF(Race!D:F,Picks!F64),10,0)))</f>
        <v/>
      </c>
      <c r="G64">
        <f t="shared" si="0"/>
        <v>0</v>
      </c>
    </row>
    <row r="65" spans="1:7" x14ac:dyDescent="0.3">
      <c r="A65" s="6">
        <f>Picks!A65</f>
        <v>0</v>
      </c>
      <c r="B65" s="3">
        <f>Picks!B65</f>
        <v>0</v>
      </c>
      <c r="C65" s="3">
        <f>Picks!C65</f>
        <v>0</v>
      </c>
      <c r="D65" t="str">
        <f>IF(Picks!D65="","",IF(Picks!D65=INDEX(Race!D:D,MATCH(B65,Race!C:C,0)),50,IF(COUNTIF(Race!D:F,Picks!D65),10,0)))</f>
        <v/>
      </c>
      <c r="E65" t="str">
        <f>IF(Picks!E65="","",IF(Picks!E65=INDEX(Race!E:E,MATCH(B65,Race!C:C,0)),25,IF(COUNTIF(Race!D:F,Picks!E65),10,0)))</f>
        <v/>
      </c>
      <c r="F65" t="str">
        <f>IF(Picks!F65="","",IF(Picks!F65=INDEX(Race!F:F,MATCH(B65,Race!C:C,0)),12,IF(COUNTIF(Race!D:F,Picks!F65),10,0)))</f>
        <v/>
      </c>
      <c r="G65">
        <f t="shared" si="0"/>
        <v>0</v>
      </c>
    </row>
    <row r="66" spans="1:7" x14ac:dyDescent="0.3">
      <c r="A66" s="6">
        <f>Picks!A66</f>
        <v>0</v>
      </c>
      <c r="B66" s="3">
        <f>Picks!B66</f>
        <v>0</v>
      </c>
      <c r="C66" s="3">
        <f>Picks!C66</f>
        <v>0</v>
      </c>
      <c r="D66" t="str">
        <f>IF(Picks!D66="","",IF(Picks!D66=INDEX(Race!D:D,MATCH(B66,Race!C:C,0)),50,IF(COUNTIF(Race!D:F,Picks!D66),10,0)))</f>
        <v/>
      </c>
      <c r="E66" t="str">
        <f>IF(Picks!E66="","",IF(Picks!E66=INDEX(Race!E:E,MATCH(B66,Race!C:C,0)),25,IF(COUNTIF(Race!D:F,Picks!E66),10,0)))</f>
        <v/>
      </c>
      <c r="F66" t="str">
        <f>IF(Picks!F66="","",IF(Picks!F66=INDEX(Race!F:F,MATCH(B66,Race!C:C,0)),12,IF(COUNTIF(Race!D:F,Picks!F66),10,0)))</f>
        <v/>
      </c>
      <c r="G66">
        <f t="shared" si="0"/>
        <v>0</v>
      </c>
    </row>
    <row r="67" spans="1:7" x14ac:dyDescent="0.3">
      <c r="A67" s="6">
        <f>Picks!A67</f>
        <v>0</v>
      </c>
      <c r="B67" s="3">
        <f>Picks!B67</f>
        <v>0</v>
      </c>
      <c r="C67" s="3">
        <f>Picks!C67</f>
        <v>0</v>
      </c>
      <c r="D67" t="str">
        <f>IF(Picks!D67="","",IF(Picks!D67=INDEX(Race!D:D,MATCH(B67,Race!C:C,0)),50,IF(COUNTIF(Race!D:F,Picks!D67),10,0)))</f>
        <v/>
      </c>
      <c r="E67" t="str">
        <f>IF(Picks!E67="","",IF(Picks!E67=INDEX(Race!E:E,MATCH(B67,Race!C:C,0)),25,IF(COUNTIF(Race!D:F,Picks!E67),10,0)))</f>
        <v/>
      </c>
      <c r="F67" t="str">
        <f>IF(Picks!F67="","",IF(Picks!F67=INDEX(Race!F:F,MATCH(B67,Race!C:C,0)),12,IF(COUNTIF(Race!D:F,Picks!F67),10,0)))</f>
        <v/>
      </c>
      <c r="G67">
        <f t="shared" ref="G67:G130" si="1">SUM(D67:F67)</f>
        <v>0</v>
      </c>
    </row>
    <row r="68" spans="1:7" x14ac:dyDescent="0.3">
      <c r="A68" s="6">
        <f>Picks!A68</f>
        <v>0</v>
      </c>
      <c r="B68" s="3">
        <f>Picks!B68</f>
        <v>0</v>
      </c>
      <c r="C68" s="3">
        <f>Picks!C68</f>
        <v>0</v>
      </c>
      <c r="D68" t="str">
        <f>IF(Picks!D68="","",IF(Picks!D68=INDEX(Race!D:D,MATCH(B68,Race!C:C,0)),50,IF(COUNTIF(Race!D:F,Picks!D68),10,0)))</f>
        <v/>
      </c>
      <c r="E68" t="str">
        <f>IF(Picks!E68="","",IF(Picks!E68=INDEX(Race!E:E,MATCH(B68,Race!C:C,0)),25,IF(COUNTIF(Race!D:F,Picks!E68),10,0)))</f>
        <v/>
      </c>
      <c r="F68" t="str">
        <f>IF(Picks!F68="","",IF(Picks!F68=INDEX(Race!F:F,MATCH(B68,Race!C:C,0)),12,IF(COUNTIF(Race!D:F,Picks!F68),10,0)))</f>
        <v/>
      </c>
      <c r="G68">
        <f t="shared" si="1"/>
        <v>0</v>
      </c>
    </row>
    <row r="69" spans="1:7" x14ac:dyDescent="0.3">
      <c r="A69" s="6">
        <f>Picks!A69</f>
        <v>0</v>
      </c>
      <c r="B69" s="3">
        <f>Picks!B69</f>
        <v>0</v>
      </c>
      <c r="C69" s="3">
        <f>Picks!C69</f>
        <v>0</v>
      </c>
      <c r="D69" t="str">
        <f>IF(Picks!D69="","",IF(Picks!D69=INDEX(Race!D:D,MATCH(B69,Race!C:C,0)),50,IF(COUNTIF(Race!D:F,Picks!D69),10,0)))</f>
        <v/>
      </c>
      <c r="E69" t="str">
        <f>IF(Picks!E69="","",IF(Picks!E69=INDEX(Race!E:E,MATCH(B69,Race!C:C,0)),25,IF(COUNTIF(Race!D:F,Picks!E69),10,0)))</f>
        <v/>
      </c>
      <c r="F69" t="str">
        <f>IF(Picks!F69="","",IF(Picks!F69=INDEX(Race!F:F,MATCH(B69,Race!C:C,0)),12,IF(COUNTIF(Race!D:F,Picks!F69),10,0)))</f>
        <v/>
      </c>
      <c r="G69">
        <f t="shared" si="1"/>
        <v>0</v>
      </c>
    </row>
    <row r="70" spans="1:7" x14ac:dyDescent="0.3">
      <c r="A70" s="6">
        <f>Picks!A70</f>
        <v>0</v>
      </c>
      <c r="B70" s="3">
        <f>Picks!B70</f>
        <v>0</v>
      </c>
      <c r="C70" s="3">
        <f>Picks!C70</f>
        <v>0</v>
      </c>
      <c r="D70" t="str">
        <f>IF(Picks!D70="","",IF(Picks!D70=INDEX(Race!D:D,MATCH(B70,Race!C:C,0)),50,IF(COUNTIF(Race!D:F,Picks!D70),10,0)))</f>
        <v/>
      </c>
      <c r="E70" t="str">
        <f>IF(Picks!E70="","",IF(Picks!E70=INDEX(Race!E:E,MATCH(B70,Race!C:C,0)),25,IF(COUNTIF(Race!D:F,Picks!E70),10,0)))</f>
        <v/>
      </c>
      <c r="F70" t="str">
        <f>IF(Picks!F70="","",IF(Picks!F70=INDEX(Race!F:F,MATCH(B70,Race!C:C,0)),12,IF(COUNTIF(Race!D:F,Picks!F70),10,0)))</f>
        <v/>
      </c>
      <c r="G70">
        <f t="shared" si="1"/>
        <v>0</v>
      </c>
    </row>
    <row r="71" spans="1:7" x14ac:dyDescent="0.3">
      <c r="A71" s="6">
        <f>Picks!A71</f>
        <v>0</v>
      </c>
      <c r="B71" s="3">
        <f>Picks!B71</f>
        <v>0</v>
      </c>
      <c r="C71" s="3">
        <f>Picks!C71</f>
        <v>0</v>
      </c>
      <c r="D71" t="str">
        <f>IF(Picks!D71="","",IF(Picks!D71=INDEX(Race!D:D,MATCH(B71,Race!C:C,0)),50,IF(COUNTIF(Race!D:F,Picks!D71),10,0)))</f>
        <v/>
      </c>
      <c r="E71" t="str">
        <f>IF(Picks!E71="","",IF(Picks!E71=INDEX(Race!E:E,MATCH(B71,Race!C:C,0)),25,IF(COUNTIF(Race!D:F,Picks!E71),10,0)))</f>
        <v/>
      </c>
      <c r="F71" t="str">
        <f>IF(Picks!F71="","",IF(Picks!F71=INDEX(Race!F:F,MATCH(B71,Race!C:C,0)),12,IF(COUNTIF(Race!D:F,Picks!F71),10,0)))</f>
        <v/>
      </c>
      <c r="G71">
        <f t="shared" si="1"/>
        <v>0</v>
      </c>
    </row>
    <row r="72" spans="1:7" x14ac:dyDescent="0.3">
      <c r="A72" s="6">
        <f>Picks!A72</f>
        <v>0</v>
      </c>
      <c r="B72" s="3">
        <f>Picks!B72</f>
        <v>0</v>
      </c>
      <c r="C72" s="3">
        <f>Picks!C72</f>
        <v>0</v>
      </c>
      <c r="D72" t="str">
        <f>IF(Picks!D72="","",IF(Picks!D72=INDEX(Race!D:D,MATCH(B72,Race!C:C,0)),50,IF(COUNTIF(Race!D:F,Picks!D72),10,0)))</f>
        <v/>
      </c>
      <c r="E72" t="str">
        <f>IF(Picks!E72="","",IF(Picks!E72=INDEX(Race!E:E,MATCH(B72,Race!C:C,0)),25,IF(COUNTIF(Race!D:F,Picks!E72),10,0)))</f>
        <v/>
      </c>
      <c r="F72" t="str">
        <f>IF(Picks!F72="","",IF(Picks!F72=INDEX(Race!F:F,MATCH(B72,Race!C:C,0)),12,IF(COUNTIF(Race!D:F,Picks!F72),10,0)))</f>
        <v/>
      </c>
      <c r="G72">
        <f t="shared" si="1"/>
        <v>0</v>
      </c>
    </row>
    <row r="73" spans="1:7" x14ac:dyDescent="0.3">
      <c r="A73" s="6">
        <f>Picks!A73</f>
        <v>0</v>
      </c>
      <c r="B73" s="3">
        <f>Picks!B73</f>
        <v>0</v>
      </c>
      <c r="C73" s="3">
        <f>Picks!C73</f>
        <v>0</v>
      </c>
      <c r="D73" t="str">
        <f>IF(Picks!D73="","",IF(Picks!D73=INDEX(Race!D:D,MATCH(B73,Race!C:C,0)),50,IF(COUNTIF(Race!D:F,Picks!D73),10,0)))</f>
        <v/>
      </c>
      <c r="E73" t="str">
        <f>IF(Picks!E73="","",IF(Picks!E73=INDEX(Race!E:E,MATCH(B73,Race!C:C,0)),25,IF(COUNTIF(Race!D:F,Picks!E73),10,0)))</f>
        <v/>
      </c>
      <c r="F73" t="str">
        <f>IF(Picks!F73="","",IF(Picks!F73=INDEX(Race!F:F,MATCH(B73,Race!C:C,0)),12,IF(COUNTIF(Race!D:F,Picks!F73),10,0)))</f>
        <v/>
      </c>
      <c r="G73">
        <f t="shared" si="1"/>
        <v>0</v>
      </c>
    </row>
    <row r="74" spans="1:7" x14ac:dyDescent="0.3">
      <c r="A74" s="6">
        <f>Picks!A74</f>
        <v>0</v>
      </c>
      <c r="B74" s="3">
        <f>Picks!B74</f>
        <v>0</v>
      </c>
      <c r="C74" s="3">
        <f>Picks!C74</f>
        <v>0</v>
      </c>
      <c r="D74" t="str">
        <f>IF(Picks!D74="","",IF(Picks!D74=INDEX(Race!D:D,MATCH(B74,Race!C:C,0)),50,IF(COUNTIF(Race!D:F,Picks!D74),10,0)))</f>
        <v/>
      </c>
      <c r="E74" t="str">
        <f>IF(Picks!E74="","",IF(Picks!E74=INDEX(Race!E:E,MATCH(B74,Race!C:C,0)),25,IF(COUNTIF(Race!D:F,Picks!E74),10,0)))</f>
        <v/>
      </c>
      <c r="F74" t="str">
        <f>IF(Picks!F74="","",IF(Picks!F74=INDEX(Race!F:F,MATCH(B74,Race!C:C,0)),12,IF(COUNTIF(Race!D:F,Picks!F74),10,0)))</f>
        <v/>
      </c>
      <c r="G74">
        <f t="shared" si="1"/>
        <v>0</v>
      </c>
    </row>
    <row r="75" spans="1:7" x14ac:dyDescent="0.3">
      <c r="A75" s="6">
        <f>Picks!A75</f>
        <v>0</v>
      </c>
      <c r="B75" s="3">
        <f>Picks!B75</f>
        <v>0</v>
      </c>
      <c r="C75" s="3">
        <f>Picks!C75</f>
        <v>0</v>
      </c>
      <c r="D75" t="str">
        <f>IF(Picks!D75="","",IF(Picks!D75=INDEX(Race!D:D,MATCH(B75,Race!C:C,0)),50,IF(COUNTIF(Race!D:F,Picks!D75),10,0)))</f>
        <v/>
      </c>
      <c r="E75" t="str">
        <f>IF(Picks!E75="","",IF(Picks!E75=INDEX(Race!E:E,MATCH(B75,Race!C:C,0)),25,IF(COUNTIF(Race!D:F,Picks!E75),10,0)))</f>
        <v/>
      </c>
      <c r="F75" t="str">
        <f>IF(Picks!F75="","",IF(Picks!F75=INDEX(Race!F:F,MATCH(B75,Race!C:C,0)),12,IF(COUNTIF(Race!D:F,Picks!F75),10,0)))</f>
        <v/>
      </c>
      <c r="G75">
        <f t="shared" si="1"/>
        <v>0</v>
      </c>
    </row>
    <row r="76" spans="1:7" x14ac:dyDescent="0.3">
      <c r="A76" s="6">
        <f>Picks!A76</f>
        <v>0</v>
      </c>
      <c r="B76" s="3">
        <f>Picks!B76</f>
        <v>0</v>
      </c>
      <c r="C76" s="3">
        <f>Picks!C76</f>
        <v>0</v>
      </c>
      <c r="D76" t="str">
        <f>IF(Picks!D76="","",IF(Picks!D76=INDEX(Race!D:D,MATCH(B76,Race!C:C,0)),50,IF(COUNTIF(Race!D:F,Picks!D76),10,0)))</f>
        <v/>
      </c>
      <c r="E76" t="str">
        <f>IF(Picks!E76="","",IF(Picks!E76=INDEX(Race!E:E,MATCH(B76,Race!C:C,0)),25,IF(COUNTIF(Race!D:F,Picks!E76),10,0)))</f>
        <v/>
      </c>
      <c r="F76" t="str">
        <f>IF(Picks!F76="","",IF(Picks!F76=INDEX(Race!F:F,MATCH(B76,Race!C:C,0)),12,IF(COUNTIF(Race!D:F,Picks!F76),10,0)))</f>
        <v/>
      </c>
      <c r="G76">
        <f t="shared" si="1"/>
        <v>0</v>
      </c>
    </row>
    <row r="77" spans="1:7" x14ac:dyDescent="0.3">
      <c r="A77" s="6">
        <f>Picks!A77</f>
        <v>0</v>
      </c>
      <c r="B77" s="3">
        <f>Picks!B77</f>
        <v>0</v>
      </c>
      <c r="C77" s="3">
        <f>Picks!C77</f>
        <v>0</v>
      </c>
      <c r="D77" t="str">
        <f>IF(Picks!D77="","",IF(Picks!D77=INDEX(Race!D:D,MATCH(B77,Race!C:C,0)),50,IF(COUNTIF(Race!D:F,Picks!D77),10,0)))</f>
        <v/>
      </c>
      <c r="E77" t="str">
        <f>IF(Picks!E77="","",IF(Picks!E77=INDEX(Race!E:E,MATCH(B77,Race!C:C,0)),25,IF(COUNTIF(Race!D:F,Picks!E77),10,0)))</f>
        <v/>
      </c>
      <c r="F77" t="str">
        <f>IF(Picks!F77="","",IF(Picks!F77=INDEX(Race!F:F,MATCH(B77,Race!C:C,0)),12,IF(COUNTIF(Race!D:F,Picks!F77),10,0)))</f>
        <v/>
      </c>
      <c r="G77">
        <f t="shared" si="1"/>
        <v>0</v>
      </c>
    </row>
    <row r="78" spans="1:7" x14ac:dyDescent="0.3">
      <c r="A78" s="6">
        <f>Picks!A78</f>
        <v>0</v>
      </c>
      <c r="B78" s="3">
        <f>Picks!B78</f>
        <v>0</v>
      </c>
      <c r="C78" s="3">
        <f>Picks!C78</f>
        <v>0</v>
      </c>
      <c r="D78" t="str">
        <f>IF(Picks!D78="","",IF(Picks!D78=INDEX(Race!D:D,MATCH(B78,Race!C:C,0)),50,IF(COUNTIF(Race!D:F,Picks!D78),10,0)))</f>
        <v/>
      </c>
      <c r="E78" t="str">
        <f>IF(Picks!E78="","",IF(Picks!E78=INDEX(Race!E:E,MATCH(B78,Race!C:C,0)),25,IF(COUNTIF(Race!D:F,Picks!E78),10,0)))</f>
        <v/>
      </c>
      <c r="F78" t="str">
        <f>IF(Picks!F78="","",IF(Picks!F78=INDEX(Race!F:F,MATCH(B78,Race!C:C,0)),12,IF(COUNTIF(Race!D:F,Picks!F78),10,0)))</f>
        <v/>
      </c>
      <c r="G78">
        <f t="shared" si="1"/>
        <v>0</v>
      </c>
    </row>
    <row r="79" spans="1:7" x14ac:dyDescent="0.3">
      <c r="A79" s="6">
        <f>Picks!A79</f>
        <v>0</v>
      </c>
      <c r="B79" s="3">
        <f>Picks!B79</f>
        <v>0</v>
      </c>
      <c r="C79" s="3">
        <f>Picks!C79</f>
        <v>0</v>
      </c>
      <c r="D79" t="str">
        <f>IF(Picks!D79="","",IF(Picks!D79=INDEX(Race!D:D,MATCH(B79,Race!C:C,0)),50,IF(COUNTIF(Race!D:F,Picks!D79),10,0)))</f>
        <v/>
      </c>
      <c r="E79" t="str">
        <f>IF(Picks!E79="","",IF(Picks!E79=INDEX(Race!E:E,MATCH(B79,Race!C:C,0)),25,IF(COUNTIF(Race!D:F,Picks!E79),10,0)))</f>
        <v/>
      </c>
      <c r="F79" t="str">
        <f>IF(Picks!F79="","",IF(Picks!F79=INDEX(Race!F:F,MATCH(B79,Race!C:C,0)),12,IF(COUNTIF(Race!D:F,Picks!F79),10,0)))</f>
        <v/>
      </c>
      <c r="G79">
        <f t="shared" si="1"/>
        <v>0</v>
      </c>
    </row>
    <row r="80" spans="1:7" x14ac:dyDescent="0.3">
      <c r="A80" s="6">
        <f>Picks!A80</f>
        <v>0</v>
      </c>
      <c r="B80" s="3">
        <f>Picks!B80</f>
        <v>0</v>
      </c>
      <c r="C80" s="3">
        <f>Picks!C80</f>
        <v>0</v>
      </c>
      <c r="D80" t="str">
        <f>IF(Picks!D80="","",IF(Picks!D80=INDEX(Race!D:D,MATCH(B80,Race!C:C,0)),50,IF(COUNTIF(Race!D:F,Picks!D80),10,0)))</f>
        <v/>
      </c>
      <c r="E80" t="str">
        <f>IF(Picks!E80="","",IF(Picks!E80=INDEX(Race!E:E,MATCH(B80,Race!C:C,0)),25,IF(COUNTIF(Race!D:F,Picks!E80),10,0)))</f>
        <v/>
      </c>
      <c r="F80" t="str">
        <f>IF(Picks!F80="","",IF(Picks!F80=INDEX(Race!F:F,MATCH(B80,Race!C:C,0)),12,IF(COUNTIF(Race!D:F,Picks!F80),10,0)))</f>
        <v/>
      </c>
      <c r="G80">
        <f t="shared" si="1"/>
        <v>0</v>
      </c>
    </row>
    <row r="81" spans="1:7" x14ac:dyDescent="0.3">
      <c r="A81" s="6">
        <f>Picks!A81</f>
        <v>0</v>
      </c>
      <c r="B81" s="3">
        <f>Picks!B81</f>
        <v>0</v>
      </c>
      <c r="C81" s="3">
        <f>Picks!C81</f>
        <v>0</v>
      </c>
      <c r="D81" t="str">
        <f>IF(Picks!D81="","",IF(Picks!D81=INDEX(Race!D:D,MATCH(B81,Race!C:C,0)),50,IF(COUNTIF(Race!D:F,Picks!D81),10,0)))</f>
        <v/>
      </c>
      <c r="E81" t="str">
        <f>IF(Picks!E81="","",IF(Picks!E81=INDEX(Race!E:E,MATCH(B81,Race!C:C,0)),25,IF(COUNTIF(Race!D:F,Picks!E81),10,0)))</f>
        <v/>
      </c>
      <c r="F81" t="str">
        <f>IF(Picks!F81="","",IF(Picks!F81=INDEX(Race!F:F,MATCH(B81,Race!C:C,0)),12,IF(COUNTIF(Race!D:F,Picks!F81),10,0)))</f>
        <v/>
      </c>
      <c r="G81">
        <f t="shared" si="1"/>
        <v>0</v>
      </c>
    </row>
    <row r="82" spans="1:7" x14ac:dyDescent="0.3">
      <c r="A82" s="6">
        <f>Picks!A82</f>
        <v>0</v>
      </c>
      <c r="B82" s="3">
        <f>Picks!B82</f>
        <v>0</v>
      </c>
      <c r="C82" s="3">
        <f>Picks!C82</f>
        <v>0</v>
      </c>
      <c r="D82" t="str">
        <f>IF(Picks!D82="","",IF(Picks!D82=INDEX(Race!D:D,MATCH(B82,Race!C:C,0)),50,IF(COUNTIF(Race!D:F,Picks!D82),10,0)))</f>
        <v/>
      </c>
      <c r="E82" t="str">
        <f>IF(Picks!E82="","",IF(Picks!E82=INDEX(Race!E:E,MATCH(B82,Race!C:C,0)),25,IF(COUNTIF(Race!D:F,Picks!E82),10,0)))</f>
        <v/>
      </c>
      <c r="F82" t="str">
        <f>IF(Picks!F82="","",IF(Picks!F82=INDEX(Race!F:F,MATCH(B82,Race!C:C,0)),12,IF(COUNTIF(Race!D:F,Picks!F82),10,0)))</f>
        <v/>
      </c>
      <c r="G82">
        <f t="shared" si="1"/>
        <v>0</v>
      </c>
    </row>
    <row r="83" spans="1:7" x14ac:dyDescent="0.3">
      <c r="A83" s="6">
        <f>Picks!A83</f>
        <v>0</v>
      </c>
      <c r="B83" s="3">
        <f>Picks!B83</f>
        <v>0</v>
      </c>
      <c r="C83" s="3">
        <f>Picks!C83</f>
        <v>0</v>
      </c>
      <c r="D83" t="str">
        <f>IF(Picks!D83="","",IF(Picks!D83=INDEX(Race!D:D,MATCH(B83,Race!C:C,0)),50,IF(COUNTIF(Race!D:F,Picks!D83),10,0)))</f>
        <v/>
      </c>
      <c r="E83" t="str">
        <f>IF(Picks!E83="","",IF(Picks!E83=INDEX(Race!E:E,MATCH(B83,Race!C:C,0)),25,IF(COUNTIF(Race!D:F,Picks!E83),10,0)))</f>
        <v/>
      </c>
      <c r="F83" t="str">
        <f>IF(Picks!F83="","",IF(Picks!F83=INDEX(Race!F:F,MATCH(B83,Race!C:C,0)),12,IF(COUNTIF(Race!D:F,Picks!F83),10,0)))</f>
        <v/>
      </c>
      <c r="G83">
        <f t="shared" si="1"/>
        <v>0</v>
      </c>
    </row>
    <row r="84" spans="1:7" x14ac:dyDescent="0.3">
      <c r="A84" s="6">
        <f>Picks!A84</f>
        <v>0</v>
      </c>
      <c r="B84" s="3">
        <f>Picks!B84</f>
        <v>0</v>
      </c>
      <c r="C84" s="3">
        <f>Picks!C84</f>
        <v>0</v>
      </c>
      <c r="D84" t="str">
        <f>IF(Picks!D84="","",IF(Picks!D84=INDEX(Race!D:D,MATCH(B84,Race!C:C,0)),50,IF(COUNTIF(Race!D:F,Picks!D84),10,0)))</f>
        <v/>
      </c>
      <c r="E84" t="str">
        <f>IF(Picks!E84="","",IF(Picks!E84=INDEX(Race!E:E,MATCH(B84,Race!C:C,0)),25,IF(COUNTIF(Race!D:F,Picks!E84),10,0)))</f>
        <v/>
      </c>
      <c r="F84" t="str">
        <f>IF(Picks!F84="","",IF(Picks!F84=INDEX(Race!F:F,MATCH(B84,Race!C:C,0)),12,IF(COUNTIF(Race!D:F,Picks!F84),10,0)))</f>
        <v/>
      </c>
      <c r="G84">
        <f t="shared" si="1"/>
        <v>0</v>
      </c>
    </row>
    <row r="85" spans="1:7" x14ac:dyDescent="0.3">
      <c r="A85" s="6">
        <f>Picks!A85</f>
        <v>0</v>
      </c>
      <c r="B85" s="3">
        <f>Picks!B85</f>
        <v>0</v>
      </c>
      <c r="C85" s="3">
        <f>Picks!C85</f>
        <v>0</v>
      </c>
      <c r="D85" t="str">
        <f>IF(Picks!D85="","",IF(Picks!D85=INDEX(Race!D:D,MATCH(B85,Race!C:C,0)),50,IF(COUNTIF(Race!D:F,Picks!D85),10,0)))</f>
        <v/>
      </c>
      <c r="E85" t="str">
        <f>IF(Picks!E85="","",IF(Picks!E85=INDEX(Race!E:E,MATCH(B85,Race!C:C,0)),25,IF(COUNTIF(Race!D:F,Picks!E85),10,0)))</f>
        <v/>
      </c>
      <c r="F85" t="str">
        <f>IF(Picks!F85="","",IF(Picks!F85=INDEX(Race!F:F,MATCH(B85,Race!C:C,0)),12,IF(COUNTIF(Race!D:F,Picks!F85),10,0)))</f>
        <v/>
      </c>
      <c r="G85">
        <f t="shared" si="1"/>
        <v>0</v>
      </c>
    </row>
    <row r="86" spans="1:7" x14ac:dyDescent="0.3">
      <c r="A86" s="6">
        <f>Picks!A86</f>
        <v>0</v>
      </c>
      <c r="B86" s="3">
        <f>Picks!B86</f>
        <v>0</v>
      </c>
      <c r="C86" s="3">
        <f>Picks!C86</f>
        <v>0</v>
      </c>
      <c r="D86" t="str">
        <f>IF(Picks!D86="","",IF(Picks!D86=INDEX(Race!D:D,MATCH(B86,Race!C:C,0)),50,IF(COUNTIF(Race!D:F,Picks!D86),10,0)))</f>
        <v/>
      </c>
      <c r="E86" t="str">
        <f>IF(Picks!E86="","",IF(Picks!E86=INDEX(Race!E:E,MATCH(B86,Race!C:C,0)),25,IF(COUNTIF(Race!D:F,Picks!E86),10,0)))</f>
        <v/>
      </c>
      <c r="F86" t="str">
        <f>IF(Picks!F86="","",IF(Picks!F86=INDEX(Race!F:F,MATCH(B86,Race!C:C,0)),12,IF(COUNTIF(Race!D:F,Picks!F86),10,0)))</f>
        <v/>
      </c>
      <c r="G86">
        <f t="shared" si="1"/>
        <v>0</v>
      </c>
    </row>
    <row r="87" spans="1:7" x14ac:dyDescent="0.3">
      <c r="A87" s="6">
        <f>Picks!A87</f>
        <v>0</v>
      </c>
      <c r="B87" s="3">
        <f>Picks!B87</f>
        <v>0</v>
      </c>
      <c r="C87" s="3">
        <f>Picks!C87</f>
        <v>0</v>
      </c>
      <c r="D87" t="str">
        <f>IF(Picks!D87="","",IF(Picks!D87=INDEX(Race!D:D,MATCH(B87,Race!C:C,0)),50,IF(COUNTIF(Race!D:F,Picks!D87),10,0)))</f>
        <v/>
      </c>
      <c r="E87" t="str">
        <f>IF(Picks!E87="","",IF(Picks!E87=INDEX(Race!E:E,MATCH(B87,Race!C:C,0)),25,IF(COUNTIF(Race!D:F,Picks!E87),10,0)))</f>
        <v/>
      </c>
      <c r="F87" t="str">
        <f>IF(Picks!F87="","",IF(Picks!F87=INDEX(Race!F:F,MATCH(B87,Race!C:C,0)),12,IF(COUNTIF(Race!D:F,Picks!F87),10,0)))</f>
        <v/>
      </c>
      <c r="G87">
        <f t="shared" si="1"/>
        <v>0</v>
      </c>
    </row>
    <row r="88" spans="1:7" x14ac:dyDescent="0.3">
      <c r="A88" s="6">
        <f>Picks!A88</f>
        <v>0</v>
      </c>
      <c r="B88" s="3">
        <f>Picks!B88</f>
        <v>0</v>
      </c>
      <c r="C88" s="3">
        <f>Picks!C88</f>
        <v>0</v>
      </c>
      <c r="D88" t="str">
        <f>IF(Picks!D88="","",IF(Picks!D88=INDEX(Race!D:D,MATCH(B88,Race!C:C,0)),50,IF(COUNTIF(Race!D:F,Picks!D88),10,0)))</f>
        <v/>
      </c>
      <c r="E88" t="str">
        <f>IF(Picks!E88="","",IF(Picks!E88=INDEX(Race!E:E,MATCH(B88,Race!C:C,0)),25,IF(COUNTIF(Race!D:F,Picks!E88),10,0)))</f>
        <v/>
      </c>
      <c r="F88" t="str">
        <f>IF(Picks!F88="","",IF(Picks!F88=INDEX(Race!F:F,MATCH(B88,Race!C:C,0)),12,IF(COUNTIF(Race!D:F,Picks!F88),10,0)))</f>
        <v/>
      </c>
      <c r="G88">
        <f t="shared" si="1"/>
        <v>0</v>
      </c>
    </row>
    <row r="89" spans="1:7" x14ac:dyDescent="0.3">
      <c r="A89" s="6">
        <f>Picks!A89</f>
        <v>0</v>
      </c>
      <c r="B89" s="3">
        <f>Picks!B89</f>
        <v>0</v>
      </c>
      <c r="C89" s="3">
        <f>Picks!C89</f>
        <v>0</v>
      </c>
      <c r="D89" t="str">
        <f>IF(Picks!D89="","",IF(Picks!D89=INDEX(Race!D:D,MATCH(B89,Race!C:C,0)),50,IF(COUNTIF(Race!D:F,Picks!D89),10,0)))</f>
        <v/>
      </c>
      <c r="E89" t="str">
        <f>IF(Picks!E89="","",IF(Picks!E89=INDEX(Race!E:E,MATCH(B89,Race!C:C,0)),25,IF(COUNTIF(Race!D:F,Picks!E89),10,0)))</f>
        <v/>
      </c>
      <c r="F89" t="str">
        <f>IF(Picks!F89="","",IF(Picks!F89=INDEX(Race!F:F,MATCH(B89,Race!C:C,0)),12,IF(COUNTIF(Race!D:F,Picks!F89),10,0)))</f>
        <v/>
      </c>
      <c r="G89">
        <f t="shared" si="1"/>
        <v>0</v>
      </c>
    </row>
    <row r="90" spans="1:7" x14ac:dyDescent="0.3">
      <c r="A90" s="6">
        <f>Picks!A90</f>
        <v>0</v>
      </c>
      <c r="B90" s="3">
        <f>Picks!B90</f>
        <v>0</v>
      </c>
      <c r="C90" s="3">
        <f>Picks!C90</f>
        <v>0</v>
      </c>
      <c r="D90" t="str">
        <f>IF(Picks!D90="","",IF(Picks!D90=INDEX(Race!D:D,MATCH(B90,Race!C:C,0)),50,IF(COUNTIF(Race!D:F,Picks!D90),10,0)))</f>
        <v/>
      </c>
      <c r="E90" t="str">
        <f>IF(Picks!E90="","",IF(Picks!E90=INDEX(Race!E:E,MATCH(B90,Race!C:C,0)),25,IF(COUNTIF(Race!D:F,Picks!E90),10,0)))</f>
        <v/>
      </c>
      <c r="F90" t="str">
        <f>IF(Picks!F90="","",IF(Picks!F90=INDEX(Race!F:F,MATCH(B90,Race!C:C,0)),12,IF(COUNTIF(Race!D:F,Picks!F90),10,0)))</f>
        <v/>
      </c>
      <c r="G90">
        <f t="shared" si="1"/>
        <v>0</v>
      </c>
    </row>
    <row r="91" spans="1:7" x14ac:dyDescent="0.3">
      <c r="A91" s="6">
        <f>Picks!A91</f>
        <v>0</v>
      </c>
      <c r="B91" s="3">
        <f>Picks!B91</f>
        <v>0</v>
      </c>
      <c r="C91" s="3">
        <f>Picks!C91</f>
        <v>0</v>
      </c>
      <c r="D91" t="str">
        <f>IF(Picks!D91="","",IF(Picks!D91=INDEX(Race!D:D,MATCH(B91,Race!C:C,0)),50,IF(COUNTIF(Race!D:F,Picks!D91),10,0)))</f>
        <v/>
      </c>
      <c r="E91" t="str">
        <f>IF(Picks!E91="","",IF(Picks!E91=INDEX(Race!E:E,MATCH(B91,Race!C:C,0)),25,IF(COUNTIF(Race!D:F,Picks!E91),10,0)))</f>
        <v/>
      </c>
      <c r="F91" t="str">
        <f>IF(Picks!F91="","",IF(Picks!F91=INDEX(Race!F:F,MATCH(B91,Race!C:C,0)),12,IF(COUNTIF(Race!D:F,Picks!F91),10,0)))</f>
        <v/>
      </c>
      <c r="G91">
        <f t="shared" si="1"/>
        <v>0</v>
      </c>
    </row>
    <row r="92" spans="1:7" x14ac:dyDescent="0.3">
      <c r="A92" s="6">
        <f>Picks!A92</f>
        <v>0</v>
      </c>
      <c r="B92" s="3">
        <f>Picks!B92</f>
        <v>0</v>
      </c>
      <c r="C92" s="3">
        <f>Picks!C92</f>
        <v>0</v>
      </c>
      <c r="D92" t="str">
        <f>IF(Picks!D92="","",IF(Picks!D92=INDEX(Race!D:D,MATCH(B92,Race!C:C,0)),50,IF(COUNTIF(Race!D:F,Picks!D92),10,0)))</f>
        <v/>
      </c>
      <c r="E92" t="str">
        <f>IF(Picks!E92="","",IF(Picks!E92=INDEX(Race!E:E,MATCH(B92,Race!C:C,0)),25,IF(COUNTIF(Race!D:F,Picks!E92),10,0)))</f>
        <v/>
      </c>
      <c r="F92" t="str">
        <f>IF(Picks!F92="","",IF(Picks!F92=INDEX(Race!F:F,MATCH(B92,Race!C:C,0)),12,IF(COUNTIF(Race!D:F,Picks!F92),10,0)))</f>
        <v/>
      </c>
      <c r="G92">
        <f t="shared" si="1"/>
        <v>0</v>
      </c>
    </row>
    <row r="93" spans="1:7" x14ac:dyDescent="0.3">
      <c r="A93" s="6">
        <f>Picks!A93</f>
        <v>0</v>
      </c>
      <c r="B93" s="3">
        <f>Picks!B93</f>
        <v>0</v>
      </c>
      <c r="C93" s="3">
        <f>Picks!C93</f>
        <v>0</v>
      </c>
      <c r="D93" t="str">
        <f>IF(Picks!D93="","",IF(Picks!D93=INDEX(Race!D:D,MATCH(B93,Race!C:C,0)),50,IF(COUNTIF(Race!D:F,Picks!D93),10,0)))</f>
        <v/>
      </c>
      <c r="E93" t="str">
        <f>IF(Picks!E93="","",IF(Picks!E93=INDEX(Race!E:E,MATCH(B93,Race!C:C,0)),25,IF(COUNTIF(Race!D:F,Picks!E93),10,0)))</f>
        <v/>
      </c>
      <c r="F93" t="str">
        <f>IF(Picks!F93="","",IF(Picks!F93=INDEX(Race!F:F,MATCH(B93,Race!C:C,0)),12,IF(COUNTIF(Race!D:F,Picks!F93),10,0)))</f>
        <v/>
      </c>
      <c r="G93">
        <f t="shared" si="1"/>
        <v>0</v>
      </c>
    </row>
    <row r="94" spans="1:7" x14ac:dyDescent="0.3">
      <c r="A94" s="6">
        <f>Picks!A94</f>
        <v>0</v>
      </c>
      <c r="B94" s="3">
        <f>Picks!B94</f>
        <v>0</v>
      </c>
      <c r="C94" s="3">
        <f>Picks!C94</f>
        <v>0</v>
      </c>
      <c r="D94" t="str">
        <f>IF(Picks!D94="","",IF(Picks!D94=INDEX(Race!D:D,MATCH(B94,Race!C:C,0)),50,IF(COUNTIF(Race!D:F,Picks!D94),10,0)))</f>
        <v/>
      </c>
      <c r="E94" t="str">
        <f>IF(Picks!E94="","",IF(Picks!E94=INDEX(Race!E:E,MATCH(B94,Race!C:C,0)),25,IF(COUNTIF(Race!D:F,Picks!E94),10,0)))</f>
        <v/>
      </c>
      <c r="F94" t="str">
        <f>IF(Picks!F94="","",IF(Picks!F94=INDEX(Race!F:F,MATCH(B94,Race!C:C,0)),12,IF(COUNTIF(Race!D:F,Picks!F94),10,0)))</f>
        <v/>
      </c>
      <c r="G94">
        <f t="shared" si="1"/>
        <v>0</v>
      </c>
    </row>
    <row r="95" spans="1:7" x14ac:dyDescent="0.3">
      <c r="A95" s="6">
        <f>Picks!A95</f>
        <v>0</v>
      </c>
      <c r="B95" s="3">
        <f>Picks!B95</f>
        <v>0</v>
      </c>
      <c r="C95" s="3">
        <f>Picks!C95</f>
        <v>0</v>
      </c>
      <c r="D95" t="str">
        <f>IF(Picks!D95="","",IF(Picks!D95=INDEX(Race!D:D,MATCH(B95,Race!C:C,0)),50,IF(COUNTIF(Race!D:F,Picks!D95),10,0)))</f>
        <v/>
      </c>
      <c r="E95" t="str">
        <f>IF(Picks!E95="","",IF(Picks!E95=INDEX(Race!E:E,MATCH(B95,Race!C:C,0)),25,IF(COUNTIF(Race!D:F,Picks!E95),10,0)))</f>
        <v/>
      </c>
      <c r="F95" t="str">
        <f>IF(Picks!F95="","",IF(Picks!F95=INDEX(Race!F:F,MATCH(B95,Race!C:C,0)),12,IF(COUNTIF(Race!D:F,Picks!F95),10,0)))</f>
        <v/>
      </c>
      <c r="G95">
        <f t="shared" si="1"/>
        <v>0</v>
      </c>
    </row>
    <row r="96" spans="1:7" x14ac:dyDescent="0.3">
      <c r="A96" s="6">
        <f>Picks!A96</f>
        <v>0</v>
      </c>
      <c r="B96" s="3">
        <f>Picks!B96</f>
        <v>0</v>
      </c>
      <c r="C96" s="3">
        <f>Picks!C96</f>
        <v>0</v>
      </c>
      <c r="D96" t="str">
        <f>IF(Picks!D96="","",IF(Picks!D96=INDEX(Race!D:D,MATCH(B96,Race!C:C,0)),50,IF(COUNTIF(Race!D:F,Picks!D96),10,0)))</f>
        <v/>
      </c>
      <c r="E96" t="str">
        <f>IF(Picks!E96="","",IF(Picks!E96=INDEX(Race!E:E,MATCH(B96,Race!C:C,0)),25,IF(COUNTIF(Race!D:F,Picks!E96),10,0)))</f>
        <v/>
      </c>
      <c r="F96" t="str">
        <f>IF(Picks!F96="","",IF(Picks!F96=INDEX(Race!F:F,MATCH(B96,Race!C:C,0)),12,IF(COUNTIF(Race!D:F,Picks!F96),10,0)))</f>
        <v/>
      </c>
      <c r="G96">
        <f t="shared" si="1"/>
        <v>0</v>
      </c>
    </row>
    <row r="97" spans="1:7" x14ac:dyDescent="0.3">
      <c r="A97" s="6">
        <f>Picks!A97</f>
        <v>0</v>
      </c>
      <c r="B97" s="3">
        <f>Picks!B97</f>
        <v>0</v>
      </c>
      <c r="C97" s="3">
        <f>Picks!C97</f>
        <v>0</v>
      </c>
      <c r="D97" t="str">
        <f>IF(Picks!D97="","",IF(Picks!D97=INDEX(Race!D:D,MATCH(B97,Race!C:C,0)),50,IF(COUNTIF(Race!D:F,Picks!D97),10,0)))</f>
        <v/>
      </c>
      <c r="E97" t="str">
        <f>IF(Picks!E97="","",IF(Picks!E97=INDEX(Race!E:E,MATCH(B97,Race!C:C,0)),25,IF(COUNTIF(Race!D:F,Picks!E97),10,0)))</f>
        <v/>
      </c>
      <c r="F97" t="str">
        <f>IF(Picks!F97="","",IF(Picks!F97=INDEX(Race!F:F,MATCH(B97,Race!C:C,0)),12,IF(COUNTIF(Race!D:F,Picks!F97),10,0)))</f>
        <v/>
      </c>
      <c r="G97">
        <f t="shared" si="1"/>
        <v>0</v>
      </c>
    </row>
    <row r="98" spans="1:7" x14ac:dyDescent="0.3">
      <c r="A98" s="6">
        <f>Picks!A98</f>
        <v>0</v>
      </c>
      <c r="B98" s="3">
        <f>Picks!B98</f>
        <v>0</v>
      </c>
      <c r="C98" s="3">
        <f>Picks!C98</f>
        <v>0</v>
      </c>
      <c r="D98" t="str">
        <f>IF(Picks!D98="","",IF(Picks!D98=INDEX(Race!D:D,MATCH(B98,Race!C:C,0)),50,IF(COUNTIF(Race!D:F,Picks!D98),10,0)))</f>
        <v/>
      </c>
      <c r="E98" t="str">
        <f>IF(Picks!E98="","",IF(Picks!E98=INDEX(Race!E:E,MATCH(B98,Race!C:C,0)),25,IF(COUNTIF(Race!D:F,Picks!E98),10,0)))</f>
        <v/>
      </c>
      <c r="F98" t="str">
        <f>IF(Picks!F98="","",IF(Picks!F98=INDEX(Race!F:F,MATCH(B98,Race!C:C,0)),12,IF(COUNTIF(Race!D:F,Picks!F98),10,0)))</f>
        <v/>
      </c>
      <c r="G98">
        <f t="shared" si="1"/>
        <v>0</v>
      </c>
    </row>
    <row r="99" spans="1:7" x14ac:dyDescent="0.3">
      <c r="A99" s="6">
        <f>Picks!A99</f>
        <v>0</v>
      </c>
      <c r="B99" s="3">
        <f>Picks!B99</f>
        <v>0</v>
      </c>
      <c r="C99" s="3">
        <f>Picks!C99</f>
        <v>0</v>
      </c>
      <c r="D99" t="str">
        <f>IF(Picks!D99="","",IF(Picks!D99=INDEX(Race!D:D,MATCH(B99,Race!C:C,0)),50,IF(COUNTIF(Race!D:F,Picks!D99),10,0)))</f>
        <v/>
      </c>
      <c r="E99" t="str">
        <f>IF(Picks!E99="","",IF(Picks!E99=INDEX(Race!E:E,MATCH(B99,Race!C:C,0)),25,IF(COUNTIF(Race!D:F,Picks!E99),10,0)))</f>
        <v/>
      </c>
      <c r="F99" t="str">
        <f>IF(Picks!F99="","",IF(Picks!F99=INDEX(Race!F:F,MATCH(B99,Race!C:C,0)),12,IF(COUNTIF(Race!D:F,Picks!F99),10,0)))</f>
        <v/>
      </c>
      <c r="G99">
        <f t="shared" si="1"/>
        <v>0</v>
      </c>
    </row>
    <row r="100" spans="1:7" x14ac:dyDescent="0.3">
      <c r="A100" s="6">
        <f>Picks!A100</f>
        <v>0</v>
      </c>
      <c r="B100" s="3">
        <f>Picks!B100</f>
        <v>0</v>
      </c>
      <c r="C100" s="3">
        <f>Picks!C100</f>
        <v>0</v>
      </c>
      <c r="D100" t="str">
        <f>IF(Picks!D100="","",IF(Picks!D100=INDEX(Race!D:D,MATCH(B100,Race!C:C,0)),50,IF(COUNTIF(Race!D:F,Picks!D100),10,0)))</f>
        <v/>
      </c>
      <c r="E100" t="str">
        <f>IF(Picks!E100="","",IF(Picks!E100=INDEX(Race!E:E,MATCH(B100,Race!C:C,0)),25,IF(COUNTIF(Race!D:F,Picks!E100),10,0)))</f>
        <v/>
      </c>
      <c r="F100" t="str">
        <f>IF(Picks!F100="","",IF(Picks!F100=INDEX(Race!F:F,MATCH(B100,Race!C:C,0)),12,IF(COUNTIF(Race!D:F,Picks!F100),10,0)))</f>
        <v/>
      </c>
      <c r="G100">
        <f t="shared" si="1"/>
        <v>0</v>
      </c>
    </row>
    <row r="101" spans="1:7" x14ac:dyDescent="0.3">
      <c r="A101" s="6">
        <f>Picks!A101</f>
        <v>0</v>
      </c>
      <c r="B101" s="3">
        <f>Picks!B101</f>
        <v>0</v>
      </c>
      <c r="C101" s="3">
        <f>Picks!C101</f>
        <v>0</v>
      </c>
      <c r="D101" t="str">
        <f>IF(Picks!D101="","",IF(Picks!D101=INDEX(Race!D:D,MATCH(B101,Race!C:C,0)),50,IF(COUNTIF(Race!D:F,Picks!D101),10,0)))</f>
        <v/>
      </c>
      <c r="E101" t="str">
        <f>IF(Picks!E101="","",IF(Picks!E101=INDEX(Race!E:E,MATCH(B101,Race!C:C,0)),25,IF(COUNTIF(Race!D:F,Picks!E101),10,0)))</f>
        <v/>
      </c>
      <c r="F101" t="str">
        <f>IF(Picks!F101="","",IF(Picks!F101=INDEX(Race!F:F,MATCH(B101,Race!C:C,0)),12,IF(COUNTIF(Race!D:F,Picks!F101),10,0)))</f>
        <v/>
      </c>
      <c r="G101">
        <f t="shared" si="1"/>
        <v>0</v>
      </c>
    </row>
    <row r="102" spans="1:7" x14ac:dyDescent="0.3">
      <c r="A102" s="6">
        <f>Picks!A102</f>
        <v>0</v>
      </c>
      <c r="B102" s="3">
        <f>Picks!B102</f>
        <v>0</v>
      </c>
      <c r="C102" s="3">
        <f>Picks!C102</f>
        <v>0</v>
      </c>
      <c r="D102" t="str">
        <f>IF(Picks!D102="","",IF(Picks!D102=INDEX(Race!D:D,MATCH(B102,Race!C:C,0)),50,IF(COUNTIF(Race!D:F,Picks!D102),10,0)))</f>
        <v/>
      </c>
      <c r="E102" t="str">
        <f>IF(Picks!E102="","",IF(Picks!E102=INDEX(Race!E:E,MATCH(B102,Race!C:C,0)),25,IF(COUNTIF(Race!D:F,Picks!E102),10,0)))</f>
        <v/>
      </c>
      <c r="F102" t="str">
        <f>IF(Picks!F102="","",IF(Picks!F102=INDEX(Race!F:F,MATCH(B102,Race!C:C,0)),12,IF(COUNTIF(Race!D:F,Picks!F102),10,0)))</f>
        <v/>
      </c>
      <c r="G102">
        <f t="shared" si="1"/>
        <v>0</v>
      </c>
    </row>
    <row r="103" spans="1:7" x14ac:dyDescent="0.3">
      <c r="A103" s="6">
        <f>Picks!A103</f>
        <v>0</v>
      </c>
      <c r="B103" s="3">
        <f>Picks!B103</f>
        <v>0</v>
      </c>
      <c r="C103" s="3">
        <f>Picks!C103</f>
        <v>0</v>
      </c>
      <c r="D103" t="str">
        <f>IF(Picks!D103="","",IF(Picks!D103=INDEX(Race!D:D,MATCH(B103,Race!C:C,0)),50,IF(COUNTIF(Race!D:F,Picks!D103),10,0)))</f>
        <v/>
      </c>
      <c r="E103" t="str">
        <f>IF(Picks!E103="","",IF(Picks!E103=INDEX(Race!E:E,MATCH(B103,Race!C:C,0)),25,IF(COUNTIF(Race!D:F,Picks!E103),10,0)))</f>
        <v/>
      </c>
      <c r="F103" t="str">
        <f>IF(Picks!F103="","",IF(Picks!F103=INDEX(Race!F:F,MATCH(B103,Race!C:C,0)),12,IF(COUNTIF(Race!D:F,Picks!F103),10,0)))</f>
        <v/>
      </c>
      <c r="G103">
        <f t="shared" si="1"/>
        <v>0</v>
      </c>
    </row>
    <row r="104" spans="1:7" x14ac:dyDescent="0.3">
      <c r="A104" s="6">
        <f>Picks!A104</f>
        <v>0</v>
      </c>
      <c r="B104" s="3">
        <f>Picks!B104</f>
        <v>0</v>
      </c>
      <c r="C104" s="3">
        <f>Picks!C104</f>
        <v>0</v>
      </c>
      <c r="D104" t="str">
        <f>IF(Picks!D104="","",IF(Picks!D104=INDEX(Race!D:D,MATCH(B104,Race!C:C,0)),50,IF(COUNTIF(Race!D:F,Picks!D104),10,0)))</f>
        <v/>
      </c>
      <c r="E104" t="str">
        <f>IF(Picks!E104="","",IF(Picks!E104=INDEX(Race!E:E,MATCH(B104,Race!C:C,0)),25,IF(COUNTIF(Race!D:F,Picks!E104),10,0)))</f>
        <v/>
      </c>
      <c r="F104" t="str">
        <f>IF(Picks!F104="","",IF(Picks!F104=INDEX(Race!F:F,MATCH(B104,Race!C:C,0)),12,IF(COUNTIF(Race!D:F,Picks!F104),10,0)))</f>
        <v/>
      </c>
      <c r="G104">
        <f t="shared" si="1"/>
        <v>0</v>
      </c>
    </row>
    <row r="105" spans="1:7" x14ac:dyDescent="0.3">
      <c r="A105" s="6">
        <f>Picks!A105</f>
        <v>0</v>
      </c>
      <c r="B105" s="3">
        <f>Picks!B105</f>
        <v>0</v>
      </c>
      <c r="C105" s="3">
        <f>Picks!C105</f>
        <v>0</v>
      </c>
      <c r="D105" t="str">
        <f>IF(Picks!D105="","",IF(Picks!D105=INDEX(Race!D:D,MATCH(B105,Race!C:C,0)),50,IF(COUNTIF(Race!D:F,Picks!D105),10,0)))</f>
        <v/>
      </c>
      <c r="E105" t="str">
        <f>IF(Picks!E105="","",IF(Picks!E105=INDEX(Race!E:E,MATCH(B105,Race!C:C,0)),25,IF(COUNTIF(Race!D:F,Picks!E105),10,0)))</f>
        <v/>
      </c>
      <c r="F105" t="str">
        <f>IF(Picks!F105="","",IF(Picks!F105=INDEX(Race!F:F,MATCH(B105,Race!C:C,0)),12,IF(COUNTIF(Race!D:F,Picks!F105),10,0)))</f>
        <v/>
      </c>
      <c r="G105">
        <f t="shared" si="1"/>
        <v>0</v>
      </c>
    </row>
    <row r="106" spans="1:7" x14ac:dyDescent="0.3">
      <c r="A106" s="6">
        <f>Picks!A106</f>
        <v>0</v>
      </c>
      <c r="B106" s="3">
        <f>Picks!B106</f>
        <v>0</v>
      </c>
      <c r="C106" s="3">
        <f>Picks!C106</f>
        <v>0</v>
      </c>
      <c r="D106" t="str">
        <f>IF(Picks!D106="","",IF(Picks!D106=INDEX(Race!D:D,MATCH(B106,Race!C:C,0)),50,IF(COUNTIF(Race!D:F,Picks!D106),10,0)))</f>
        <v/>
      </c>
      <c r="E106" t="str">
        <f>IF(Picks!E106="","",IF(Picks!E106=INDEX(Race!E:E,MATCH(B106,Race!C:C,0)),25,IF(COUNTIF(Race!D:F,Picks!E106),10,0)))</f>
        <v/>
      </c>
      <c r="F106" t="str">
        <f>IF(Picks!F106="","",IF(Picks!F106=INDEX(Race!F:F,MATCH(B106,Race!C:C,0)),12,IF(COUNTIF(Race!D:F,Picks!F106),10,0)))</f>
        <v/>
      </c>
      <c r="G106">
        <f t="shared" si="1"/>
        <v>0</v>
      </c>
    </row>
    <row r="107" spans="1:7" x14ac:dyDescent="0.3">
      <c r="A107" s="6">
        <f>Picks!A107</f>
        <v>0</v>
      </c>
      <c r="B107" s="3">
        <f>Picks!B107</f>
        <v>0</v>
      </c>
      <c r="C107" s="3">
        <f>Picks!C107</f>
        <v>0</v>
      </c>
      <c r="D107" t="str">
        <f>IF(Picks!D107="","",IF(Picks!D107=INDEX(Race!D:D,MATCH(B107,Race!C:C,0)),50,IF(COUNTIF(Race!D:F,Picks!D107),10,0)))</f>
        <v/>
      </c>
      <c r="E107" t="str">
        <f>IF(Picks!E107="","",IF(Picks!E107=INDEX(Race!E:E,MATCH(B107,Race!C:C,0)),25,IF(COUNTIF(Race!D:F,Picks!E107),10,0)))</f>
        <v/>
      </c>
      <c r="F107" t="str">
        <f>IF(Picks!F107="","",IF(Picks!F107=INDEX(Race!F:F,MATCH(B107,Race!C:C,0)),12,IF(COUNTIF(Race!D:F,Picks!F107),10,0)))</f>
        <v/>
      </c>
      <c r="G107">
        <f t="shared" si="1"/>
        <v>0</v>
      </c>
    </row>
    <row r="108" spans="1:7" x14ac:dyDescent="0.3">
      <c r="A108" s="6">
        <f>Picks!A108</f>
        <v>0</v>
      </c>
      <c r="B108" s="3">
        <f>Picks!B108</f>
        <v>0</v>
      </c>
      <c r="C108" s="3">
        <f>Picks!C108</f>
        <v>0</v>
      </c>
      <c r="D108" t="str">
        <f>IF(Picks!D108="","",IF(Picks!D108=INDEX(Race!D:D,MATCH(B108,Race!C:C,0)),50,IF(COUNTIF(Race!D:F,Picks!D108),10,0)))</f>
        <v/>
      </c>
      <c r="E108" t="str">
        <f>IF(Picks!E108="","",IF(Picks!E108=INDEX(Race!E:E,MATCH(B108,Race!C:C,0)),25,IF(COUNTIF(Race!D:F,Picks!E108),10,0)))</f>
        <v/>
      </c>
      <c r="F108" t="str">
        <f>IF(Picks!F108="","",IF(Picks!F108=INDEX(Race!F:F,MATCH(B108,Race!C:C,0)),12,IF(COUNTIF(Race!D:F,Picks!F108),10,0)))</f>
        <v/>
      </c>
      <c r="G108">
        <f t="shared" si="1"/>
        <v>0</v>
      </c>
    </row>
    <row r="109" spans="1:7" x14ac:dyDescent="0.3">
      <c r="A109" s="6">
        <f>Picks!A109</f>
        <v>0</v>
      </c>
      <c r="B109" s="3">
        <f>Picks!B109</f>
        <v>0</v>
      </c>
      <c r="C109" s="3">
        <f>Picks!C109</f>
        <v>0</v>
      </c>
      <c r="D109" t="str">
        <f>IF(Picks!D109="","",IF(Picks!D109=INDEX(Race!D:D,MATCH(B109,Race!C:C,0)),50,IF(COUNTIF(Race!D:F,Picks!D109),10,0)))</f>
        <v/>
      </c>
      <c r="E109" t="str">
        <f>IF(Picks!E109="","",IF(Picks!E109=INDEX(Race!E:E,MATCH(B109,Race!C:C,0)),25,IF(COUNTIF(Race!D:F,Picks!E109),10,0)))</f>
        <v/>
      </c>
      <c r="F109" t="str">
        <f>IF(Picks!F109="","",IF(Picks!F109=INDEX(Race!F:F,MATCH(B109,Race!C:C,0)),12,IF(COUNTIF(Race!D:F,Picks!F109),10,0)))</f>
        <v/>
      </c>
      <c r="G109">
        <f t="shared" si="1"/>
        <v>0</v>
      </c>
    </row>
    <row r="110" spans="1:7" x14ac:dyDescent="0.3">
      <c r="A110" s="6">
        <f>Picks!A110</f>
        <v>0</v>
      </c>
      <c r="B110" s="3">
        <f>Picks!B110</f>
        <v>0</v>
      </c>
      <c r="C110" s="3">
        <f>Picks!C110</f>
        <v>0</v>
      </c>
      <c r="D110" t="str">
        <f>IF(Picks!D110="","",IF(Picks!D110=INDEX(Race!D:D,MATCH(B110,Race!C:C,0)),50,IF(COUNTIF(Race!D:F,Picks!D110),10,0)))</f>
        <v/>
      </c>
      <c r="E110" t="str">
        <f>IF(Picks!E110="","",IF(Picks!E110=INDEX(Race!E:E,MATCH(B110,Race!C:C,0)),25,IF(COUNTIF(Race!D:F,Picks!E110),10,0)))</f>
        <v/>
      </c>
      <c r="F110" t="str">
        <f>IF(Picks!F110="","",IF(Picks!F110=INDEX(Race!F:F,MATCH(B110,Race!C:C,0)),12,IF(COUNTIF(Race!D:F,Picks!F110),10,0)))</f>
        <v/>
      </c>
      <c r="G110">
        <f t="shared" si="1"/>
        <v>0</v>
      </c>
    </row>
    <row r="111" spans="1:7" x14ac:dyDescent="0.3">
      <c r="A111" s="6">
        <f>Picks!A111</f>
        <v>0</v>
      </c>
      <c r="B111" s="3">
        <f>Picks!B111</f>
        <v>0</v>
      </c>
      <c r="C111" s="3">
        <f>Picks!C111</f>
        <v>0</v>
      </c>
      <c r="D111" t="str">
        <f>IF(Picks!D111="","",IF(Picks!D111=INDEX(Race!D:D,MATCH(B111,Race!C:C,0)),50,IF(COUNTIF(Race!D:F,Picks!D111),10,0)))</f>
        <v/>
      </c>
      <c r="E111" t="str">
        <f>IF(Picks!E111="","",IF(Picks!E111=INDEX(Race!E:E,MATCH(B111,Race!C:C,0)),25,IF(COUNTIF(Race!D:F,Picks!E111),10,0)))</f>
        <v/>
      </c>
      <c r="F111" t="str">
        <f>IF(Picks!F111="","",IF(Picks!F111=INDEX(Race!F:F,MATCH(B111,Race!C:C,0)),12,IF(COUNTIF(Race!D:F,Picks!F111),10,0)))</f>
        <v/>
      </c>
      <c r="G111">
        <f t="shared" si="1"/>
        <v>0</v>
      </c>
    </row>
    <row r="112" spans="1:7" x14ac:dyDescent="0.3">
      <c r="A112" s="6">
        <f>Picks!A112</f>
        <v>0</v>
      </c>
      <c r="B112" s="3">
        <f>Picks!B112</f>
        <v>0</v>
      </c>
      <c r="C112" s="3">
        <f>Picks!C112</f>
        <v>0</v>
      </c>
      <c r="D112" t="str">
        <f>IF(Picks!D112="","",IF(Picks!D112=INDEX(Race!D:D,MATCH(B112,Race!C:C,0)),50,IF(COUNTIF(Race!D:F,Picks!D112),10,0)))</f>
        <v/>
      </c>
      <c r="E112" t="str">
        <f>IF(Picks!E112="","",IF(Picks!E112=INDEX(Race!E:E,MATCH(B112,Race!C:C,0)),25,IF(COUNTIF(Race!D:F,Picks!E112),10,0)))</f>
        <v/>
      </c>
      <c r="F112" t="str">
        <f>IF(Picks!F112="","",IF(Picks!F112=INDEX(Race!F:F,MATCH(B112,Race!C:C,0)),12,IF(COUNTIF(Race!D:F,Picks!F112),10,0)))</f>
        <v/>
      </c>
      <c r="G112">
        <f t="shared" si="1"/>
        <v>0</v>
      </c>
    </row>
    <row r="113" spans="1:7" x14ac:dyDescent="0.3">
      <c r="A113" s="6">
        <f>Picks!A113</f>
        <v>0</v>
      </c>
      <c r="B113" s="3">
        <f>Picks!B113</f>
        <v>0</v>
      </c>
      <c r="C113" s="3">
        <f>Picks!C113</f>
        <v>0</v>
      </c>
      <c r="D113" t="str">
        <f>IF(Picks!D113="","",IF(Picks!D113=INDEX(Race!D:D,MATCH(B113,Race!C:C,0)),50,IF(COUNTIF(Race!D:F,Picks!D113),10,0)))</f>
        <v/>
      </c>
      <c r="E113" t="str">
        <f>IF(Picks!E113="","",IF(Picks!E113=INDEX(Race!E:E,MATCH(B113,Race!C:C,0)),25,IF(COUNTIF(Race!D:F,Picks!E113),10,0)))</f>
        <v/>
      </c>
      <c r="F113" t="str">
        <f>IF(Picks!F113="","",IF(Picks!F113=INDEX(Race!F:F,MATCH(B113,Race!C:C,0)),12,IF(COUNTIF(Race!D:F,Picks!F113),10,0)))</f>
        <v/>
      </c>
      <c r="G113">
        <f t="shared" si="1"/>
        <v>0</v>
      </c>
    </row>
    <row r="114" spans="1:7" x14ac:dyDescent="0.3">
      <c r="A114" s="6">
        <f>Picks!A114</f>
        <v>0</v>
      </c>
      <c r="B114" s="3">
        <f>Picks!B114</f>
        <v>0</v>
      </c>
      <c r="C114" s="3">
        <f>Picks!C114</f>
        <v>0</v>
      </c>
      <c r="D114" t="str">
        <f>IF(Picks!D114="","",IF(Picks!D114=INDEX(Race!D:D,MATCH(B114,Race!C:C,0)),50,IF(COUNTIF(Race!D:F,Picks!D114),10,0)))</f>
        <v/>
      </c>
      <c r="E114" t="str">
        <f>IF(Picks!E114="","",IF(Picks!E114=INDEX(Race!E:E,MATCH(B114,Race!C:C,0)),25,IF(COUNTIF(Race!D:F,Picks!E114),10,0)))</f>
        <v/>
      </c>
      <c r="F114" t="str">
        <f>IF(Picks!F114="","",IF(Picks!F114=INDEX(Race!F:F,MATCH(B114,Race!C:C,0)),12,IF(COUNTIF(Race!D:F,Picks!F114),10,0)))</f>
        <v/>
      </c>
      <c r="G114">
        <f t="shared" si="1"/>
        <v>0</v>
      </c>
    </row>
    <row r="115" spans="1:7" x14ac:dyDescent="0.3">
      <c r="A115" s="6">
        <f>Picks!A115</f>
        <v>0</v>
      </c>
      <c r="B115" s="3">
        <f>Picks!B115</f>
        <v>0</v>
      </c>
      <c r="C115" s="3">
        <f>Picks!C115</f>
        <v>0</v>
      </c>
      <c r="D115" t="str">
        <f>IF(Picks!D115="","",IF(Picks!D115=INDEX(Race!D:D,MATCH(B115,Race!C:C,0)),50,IF(COUNTIF(Race!D:F,Picks!D115),10,0)))</f>
        <v/>
      </c>
      <c r="E115" t="str">
        <f>IF(Picks!E115="","",IF(Picks!E115=INDEX(Race!E:E,MATCH(B115,Race!C:C,0)),25,IF(COUNTIF(Race!D:F,Picks!E115),10,0)))</f>
        <v/>
      </c>
      <c r="F115" t="str">
        <f>IF(Picks!F115="","",IF(Picks!F115=INDEX(Race!F:F,MATCH(B115,Race!C:C,0)),12,IF(COUNTIF(Race!D:F,Picks!F115),10,0)))</f>
        <v/>
      </c>
      <c r="G115">
        <f t="shared" si="1"/>
        <v>0</v>
      </c>
    </row>
    <row r="116" spans="1:7" x14ac:dyDescent="0.3">
      <c r="A116" s="6">
        <f>Picks!A116</f>
        <v>0</v>
      </c>
      <c r="B116" s="3">
        <f>Picks!B116</f>
        <v>0</v>
      </c>
      <c r="C116" s="3">
        <f>Picks!C116</f>
        <v>0</v>
      </c>
      <c r="D116" t="str">
        <f>IF(Picks!D116="","",IF(Picks!D116=INDEX(Race!D:D,MATCH(B116,Race!C:C,0)),50,IF(COUNTIF(Race!D:F,Picks!D116),10,0)))</f>
        <v/>
      </c>
      <c r="E116" t="str">
        <f>IF(Picks!E116="","",IF(Picks!E116=INDEX(Race!E:E,MATCH(B116,Race!C:C,0)),25,IF(COUNTIF(Race!D:F,Picks!E116),10,0)))</f>
        <v/>
      </c>
      <c r="F116" t="str">
        <f>IF(Picks!F116="","",IF(Picks!F116=INDEX(Race!F:F,MATCH(B116,Race!C:C,0)),12,IF(COUNTIF(Race!D:F,Picks!F116),10,0)))</f>
        <v/>
      </c>
      <c r="G116">
        <f t="shared" si="1"/>
        <v>0</v>
      </c>
    </row>
    <row r="117" spans="1:7" x14ac:dyDescent="0.3">
      <c r="A117" s="6">
        <f>Picks!A117</f>
        <v>0</v>
      </c>
      <c r="B117" s="3">
        <f>Picks!B117</f>
        <v>0</v>
      </c>
      <c r="C117" s="3">
        <f>Picks!C117</f>
        <v>0</v>
      </c>
      <c r="D117" t="str">
        <f>IF(Picks!D117="","",IF(Picks!D117=INDEX(Race!D:D,MATCH(B117,Race!C:C,0)),50,IF(COUNTIF(Race!D:F,Picks!D117),10,0)))</f>
        <v/>
      </c>
      <c r="E117" t="str">
        <f>IF(Picks!E117="","",IF(Picks!E117=INDEX(Race!E:E,MATCH(B117,Race!C:C,0)),25,IF(COUNTIF(Race!D:F,Picks!E117),10,0)))</f>
        <v/>
      </c>
      <c r="F117" t="str">
        <f>IF(Picks!F117="","",IF(Picks!F117=INDEX(Race!F:F,MATCH(B117,Race!C:C,0)),12,IF(COUNTIF(Race!D:F,Picks!F117),10,0)))</f>
        <v/>
      </c>
      <c r="G117">
        <f t="shared" si="1"/>
        <v>0</v>
      </c>
    </row>
    <row r="118" spans="1:7" x14ac:dyDescent="0.3">
      <c r="A118" s="6">
        <f>Picks!A118</f>
        <v>0</v>
      </c>
      <c r="B118" s="3">
        <f>Picks!B118</f>
        <v>0</v>
      </c>
      <c r="C118" s="3">
        <f>Picks!C118</f>
        <v>0</v>
      </c>
      <c r="D118" t="str">
        <f>IF(Picks!D118="","",IF(Picks!D118=INDEX(Race!D:D,MATCH(B118,Race!C:C,0)),50,IF(COUNTIF(Race!D:F,Picks!D118),10,0)))</f>
        <v/>
      </c>
      <c r="E118" t="str">
        <f>IF(Picks!E118="","",IF(Picks!E118=INDEX(Race!E:E,MATCH(B118,Race!C:C,0)),25,IF(COUNTIF(Race!D:F,Picks!E118),10,0)))</f>
        <v/>
      </c>
      <c r="F118" t="str">
        <f>IF(Picks!F118="","",IF(Picks!F118=INDEX(Race!F:F,MATCH(B118,Race!C:C,0)),12,IF(COUNTIF(Race!D:F,Picks!F118),10,0)))</f>
        <v/>
      </c>
      <c r="G118">
        <f t="shared" si="1"/>
        <v>0</v>
      </c>
    </row>
    <row r="119" spans="1:7" x14ac:dyDescent="0.3">
      <c r="A119" s="6">
        <f>Picks!A119</f>
        <v>0</v>
      </c>
      <c r="B119" s="3">
        <f>Picks!B119</f>
        <v>0</v>
      </c>
      <c r="C119" s="3">
        <f>Picks!C119</f>
        <v>0</v>
      </c>
      <c r="D119" t="str">
        <f>IF(Picks!D119="","",IF(Picks!D119=INDEX(Race!D:D,MATCH(B119,Race!C:C,0)),50,IF(COUNTIF(Race!D:F,Picks!D119),10,0)))</f>
        <v/>
      </c>
      <c r="E119" t="str">
        <f>IF(Picks!E119="","",IF(Picks!E119=INDEX(Race!E:E,MATCH(B119,Race!C:C,0)),25,IF(COUNTIF(Race!D:F,Picks!E119),10,0)))</f>
        <v/>
      </c>
      <c r="F119" t="str">
        <f>IF(Picks!F119="","",IF(Picks!F119=INDEX(Race!F:F,MATCH(B119,Race!C:C,0)),12,IF(COUNTIF(Race!D:F,Picks!F119),10,0)))</f>
        <v/>
      </c>
      <c r="G119">
        <f t="shared" si="1"/>
        <v>0</v>
      </c>
    </row>
    <row r="120" spans="1:7" x14ac:dyDescent="0.3">
      <c r="A120" s="6">
        <f>Picks!A120</f>
        <v>0</v>
      </c>
      <c r="B120" s="3">
        <f>Picks!B120</f>
        <v>0</v>
      </c>
      <c r="C120" s="3">
        <f>Picks!C120</f>
        <v>0</v>
      </c>
      <c r="D120" t="str">
        <f>IF(Picks!D120="","",IF(Picks!D120=INDEX(Race!D:D,MATCH(B120,Race!C:C,0)),50,IF(COUNTIF(Race!D:F,Picks!D120),10,0)))</f>
        <v/>
      </c>
      <c r="E120" t="str">
        <f>IF(Picks!E120="","",IF(Picks!E120=INDEX(Race!E:E,MATCH(B120,Race!C:C,0)),25,IF(COUNTIF(Race!D:F,Picks!E120),10,0)))</f>
        <v/>
      </c>
      <c r="F120" t="str">
        <f>IF(Picks!F120="","",IF(Picks!F120=INDEX(Race!F:F,MATCH(B120,Race!C:C,0)),12,IF(COUNTIF(Race!D:F,Picks!F120),10,0)))</f>
        <v/>
      </c>
      <c r="G120">
        <f t="shared" si="1"/>
        <v>0</v>
      </c>
    </row>
    <row r="121" spans="1:7" x14ac:dyDescent="0.3">
      <c r="A121" s="6">
        <f>Picks!A121</f>
        <v>0</v>
      </c>
      <c r="B121" s="3">
        <f>Picks!B121</f>
        <v>0</v>
      </c>
      <c r="C121" s="3">
        <f>Picks!C121</f>
        <v>0</v>
      </c>
      <c r="D121" t="str">
        <f>IF(Picks!D121="","",IF(Picks!D121=INDEX(Race!D:D,MATCH(B121,Race!C:C,0)),50,IF(COUNTIF(Race!D:F,Picks!D121),10,0)))</f>
        <v/>
      </c>
      <c r="E121" t="str">
        <f>IF(Picks!E121="","",IF(Picks!E121=INDEX(Race!E:E,MATCH(B121,Race!C:C,0)),25,IF(COUNTIF(Race!D:F,Picks!E121),10,0)))</f>
        <v/>
      </c>
      <c r="F121" t="str">
        <f>IF(Picks!F121="","",IF(Picks!F121=INDEX(Race!F:F,MATCH(B121,Race!C:C,0)),12,IF(COUNTIF(Race!D:F,Picks!F121),10,0)))</f>
        <v/>
      </c>
      <c r="G121">
        <f t="shared" si="1"/>
        <v>0</v>
      </c>
    </row>
    <row r="122" spans="1:7" x14ac:dyDescent="0.3">
      <c r="A122" s="6">
        <f>Picks!A122</f>
        <v>0</v>
      </c>
      <c r="B122" s="3">
        <f>Picks!B122</f>
        <v>0</v>
      </c>
      <c r="C122" s="3">
        <f>Picks!C122</f>
        <v>0</v>
      </c>
      <c r="D122" t="str">
        <f>IF(Picks!D122="","",IF(Picks!D122=INDEX(Race!D:D,MATCH(B122,Race!C:C,0)),50,IF(COUNTIF(Race!D:F,Picks!D122),10,0)))</f>
        <v/>
      </c>
      <c r="E122" t="str">
        <f>IF(Picks!E122="","",IF(Picks!E122=INDEX(Race!E:E,MATCH(B122,Race!C:C,0)),25,IF(COUNTIF(Race!D:F,Picks!E122),10,0)))</f>
        <v/>
      </c>
      <c r="F122" t="str">
        <f>IF(Picks!F122="","",IF(Picks!F122=INDEX(Race!F:F,MATCH(B122,Race!C:C,0)),12,IF(COUNTIF(Race!D:F,Picks!F122),10,0)))</f>
        <v/>
      </c>
      <c r="G122">
        <f t="shared" si="1"/>
        <v>0</v>
      </c>
    </row>
    <row r="123" spans="1:7" x14ac:dyDescent="0.3">
      <c r="A123" s="6">
        <f>Picks!A123</f>
        <v>0</v>
      </c>
      <c r="B123" s="3">
        <f>Picks!B123</f>
        <v>0</v>
      </c>
      <c r="C123" s="3">
        <f>Picks!C123</f>
        <v>0</v>
      </c>
      <c r="D123" t="str">
        <f>IF(Picks!D123="","",IF(Picks!D123=INDEX(Race!D:D,MATCH(B123,Race!C:C,0)),50,IF(COUNTIF(Race!D:F,Picks!D123),10,0)))</f>
        <v/>
      </c>
      <c r="E123" t="str">
        <f>IF(Picks!E123="","",IF(Picks!E123=INDEX(Race!E:E,MATCH(B123,Race!C:C,0)),25,IF(COUNTIF(Race!D:F,Picks!E123),10,0)))</f>
        <v/>
      </c>
      <c r="F123" t="str">
        <f>IF(Picks!F123="","",IF(Picks!F123=INDEX(Race!F:F,MATCH(B123,Race!C:C,0)),12,IF(COUNTIF(Race!D:F,Picks!F123),10,0)))</f>
        <v/>
      </c>
      <c r="G123">
        <f t="shared" si="1"/>
        <v>0</v>
      </c>
    </row>
    <row r="124" spans="1:7" x14ac:dyDescent="0.3">
      <c r="A124" s="6">
        <f>Picks!A124</f>
        <v>0</v>
      </c>
      <c r="B124" s="3">
        <f>Picks!B124</f>
        <v>0</v>
      </c>
      <c r="C124" s="3">
        <f>Picks!C124</f>
        <v>0</v>
      </c>
      <c r="D124" t="str">
        <f>IF(Picks!D124="","",IF(Picks!D124=INDEX(Race!D:D,MATCH(B124,Race!C:C,0)),50,IF(COUNTIF(Race!D:F,Picks!D124),10,0)))</f>
        <v/>
      </c>
      <c r="E124" t="str">
        <f>IF(Picks!E124="","",IF(Picks!E124=INDEX(Race!E:E,MATCH(B124,Race!C:C,0)),25,IF(COUNTIF(Race!D:F,Picks!E124),10,0)))</f>
        <v/>
      </c>
      <c r="F124" t="str">
        <f>IF(Picks!F124="","",IF(Picks!F124=INDEX(Race!F:F,MATCH(B124,Race!C:C,0)),12,IF(COUNTIF(Race!D:F,Picks!F124),10,0)))</f>
        <v/>
      </c>
      <c r="G124">
        <f t="shared" si="1"/>
        <v>0</v>
      </c>
    </row>
    <row r="125" spans="1:7" x14ac:dyDescent="0.3">
      <c r="A125" s="6">
        <f>Picks!A125</f>
        <v>0</v>
      </c>
      <c r="B125" s="3">
        <f>Picks!B125</f>
        <v>0</v>
      </c>
      <c r="C125" s="3">
        <f>Picks!C125</f>
        <v>0</v>
      </c>
      <c r="D125" t="str">
        <f>IF(Picks!D125="","",IF(Picks!D125=INDEX(Race!D:D,MATCH(B125,Race!C:C,0)),50,IF(COUNTIF(Race!D:F,Picks!D125),10,0)))</f>
        <v/>
      </c>
      <c r="E125" t="str">
        <f>IF(Picks!E125="","",IF(Picks!E125=INDEX(Race!E:E,MATCH(B125,Race!C:C,0)),25,IF(COUNTIF(Race!D:F,Picks!E125),10,0)))</f>
        <v/>
      </c>
      <c r="F125" t="str">
        <f>IF(Picks!F125="","",IF(Picks!F125=INDEX(Race!F:F,MATCH(B125,Race!C:C,0)),12,IF(COUNTIF(Race!D:F,Picks!F125),10,0)))</f>
        <v/>
      </c>
      <c r="G125">
        <f t="shared" si="1"/>
        <v>0</v>
      </c>
    </row>
    <row r="126" spans="1:7" x14ac:dyDescent="0.3">
      <c r="A126" s="6">
        <f>Picks!A126</f>
        <v>0</v>
      </c>
      <c r="B126" s="3">
        <f>Picks!B126</f>
        <v>0</v>
      </c>
      <c r="C126" s="3">
        <f>Picks!C126</f>
        <v>0</v>
      </c>
      <c r="D126" t="str">
        <f>IF(Picks!D126="","",IF(Picks!D126=INDEX(Race!D:D,MATCH(B126,Race!C:C,0)),50,IF(COUNTIF(Race!D:F,Picks!D126),10,0)))</f>
        <v/>
      </c>
      <c r="E126" t="str">
        <f>IF(Picks!E126="","",IF(Picks!E126=INDEX(Race!E:E,MATCH(B126,Race!C:C,0)),25,IF(COUNTIF(Race!D:F,Picks!E126),10,0)))</f>
        <v/>
      </c>
      <c r="F126" t="str">
        <f>IF(Picks!F126="","",IF(Picks!F126=INDEX(Race!F:F,MATCH(B126,Race!C:C,0)),12,IF(COUNTIF(Race!D:F,Picks!F126),10,0)))</f>
        <v/>
      </c>
      <c r="G126">
        <f t="shared" si="1"/>
        <v>0</v>
      </c>
    </row>
    <row r="127" spans="1:7" x14ac:dyDescent="0.3">
      <c r="A127" s="6">
        <f>Picks!A127</f>
        <v>0</v>
      </c>
      <c r="B127" s="3">
        <f>Picks!B127</f>
        <v>0</v>
      </c>
      <c r="C127" s="3">
        <f>Picks!C127</f>
        <v>0</v>
      </c>
      <c r="D127" t="str">
        <f>IF(Picks!D127="","",IF(Picks!D127=INDEX(Race!D:D,MATCH(B127,Race!C:C,0)),50,IF(COUNTIF(Race!D:F,Picks!D127),10,0)))</f>
        <v/>
      </c>
      <c r="E127" t="str">
        <f>IF(Picks!E127="","",IF(Picks!E127=INDEX(Race!E:E,MATCH(B127,Race!C:C,0)),25,IF(COUNTIF(Race!D:F,Picks!E127),10,0)))</f>
        <v/>
      </c>
      <c r="F127" t="str">
        <f>IF(Picks!F127="","",IF(Picks!F127=INDEX(Race!F:F,MATCH(B127,Race!C:C,0)),12,IF(COUNTIF(Race!D:F,Picks!F127),10,0)))</f>
        <v/>
      </c>
      <c r="G127">
        <f t="shared" si="1"/>
        <v>0</v>
      </c>
    </row>
    <row r="128" spans="1:7" x14ac:dyDescent="0.3">
      <c r="A128" s="6">
        <f>Picks!A128</f>
        <v>0</v>
      </c>
      <c r="B128" s="3">
        <f>Picks!B128</f>
        <v>0</v>
      </c>
      <c r="C128" s="3">
        <f>Picks!C128</f>
        <v>0</v>
      </c>
      <c r="D128" t="str">
        <f>IF(Picks!D128="","",IF(Picks!D128=INDEX(Race!D:D,MATCH(B128,Race!C:C,0)),50,IF(COUNTIF(Race!D:F,Picks!D128),10,0)))</f>
        <v/>
      </c>
      <c r="E128" t="str">
        <f>IF(Picks!E128="","",IF(Picks!E128=INDEX(Race!E:E,MATCH(B128,Race!C:C,0)),25,IF(COUNTIF(Race!D:F,Picks!E128),10,0)))</f>
        <v/>
      </c>
      <c r="F128" t="str">
        <f>IF(Picks!F128="","",IF(Picks!F128=INDEX(Race!F:F,MATCH(B128,Race!C:C,0)),12,IF(COUNTIF(Race!D:F,Picks!F128),10,0)))</f>
        <v/>
      </c>
      <c r="G128">
        <f t="shared" si="1"/>
        <v>0</v>
      </c>
    </row>
    <row r="129" spans="1:7" x14ac:dyDescent="0.3">
      <c r="A129" s="6">
        <f>Picks!A129</f>
        <v>0</v>
      </c>
      <c r="B129" s="3">
        <f>Picks!B129</f>
        <v>0</v>
      </c>
      <c r="C129" s="3">
        <f>Picks!C129</f>
        <v>0</v>
      </c>
      <c r="D129" t="str">
        <f>IF(Picks!D129="","",IF(Picks!D129=INDEX(Race!D:D,MATCH(B129,Race!C:C,0)),50,IF(COUNTIF(Race!D:F,Picks!D129),10,0)))</f>
        <v/>
      </c>
      <c r="E129" t="str">
        <f>IF(Picks!E129="","",IF(Picks!E129=INDEX(Race!E:E,MATCH(B129,Race!C:C,0)),25,IF(COUNTIF(Race!D:F,Picks!E129),10,0)))</f>
        <v/>
      </c>
      <c r="F129" t="str">
        <f>IF(Picks!F129="","",IF(Picks!F129=INDEX(Race!F:F,MATCH(B129,Race!C:C,0)),12,IF(COUNTIF(Race!D:F,Picks!F129),10,0)))</f>
        <v/>
      </c>
      <c r="G129">
        <f t="shared" si="1"/>
        <v>0</v>
      </c>
    </row>
    <row r="130" spans="1:7" x14ac:dyDescent="0.3">
      <c r="A130" s="6">
        <f>Picks!A130</f>
        <v>0</v>
      </c>
      <c r="B130" s="3">
        <f>Picks!B130</f>
        <v>0</v>
      </c>
      <c r="C130" s="3">
        <f>Picks!C130</f>
        <v>0</v>
      </c>
      <c r="D130" t="str">
        <f>IF(Picks!D130="","",IF(Picks!D130=INDEX(Race!D:D,MATCH(B130,Race!C:C,0)),50,IF(COUNTIF(Race!D:F,Picks!D130),10,0)))</f>
        <v/>
      </c>
      <c r="E130" t="str">
        <f>IF(Picks!E130="","",IF(Picks!E130=INDEX(Race!E:E,MATCH(B130,Race!C:C,0)),25,IF(COUNTIF(Race!D:F,Picks!E130),10,0)))</f>
        <v/>
      </c>
      <c r="F130" t="str">
        <f>IF(Picks!F130="","",IF(Picks!F130=INDEX(Race!F:F,MATCH(B130,Race!C:C,0)),12,IF(COUNTIF(Race!D:F,Picks!F130),10,0)))</f>
        <v/>
      </c>
      <c r="G130">
        <f t="shared" si="1"/>
        <v>0</v>
      </c>
    </row>
    <row r="131" spans="1:7" x14ac:dyDescent="0.3">
      <c r="A131" s="6">
        <f>Picks!A131</f>
        <v>0</v>
      </c>
      <c r="B131" s="3">
        <f>Picks!B131</f>
        <v>0</v>
      </c>
      <c r="C131" s="3">
        <f>Picks!C131</f>
        <v>0</v>
      </c>
      <c r="D131" t="str">
        <f>IF(Picks!D131="","",IF(Picks!D131=INDEX(Race!D:D,MATCH(B131,Race!C:C,0)),50,IF(COUNTIF(Race!D:F,Picks!D131),10,0)))</f>
        <v/>
      </c>
      <c r="E131" t="str">
        <f>IF(Picks!E131="","",IF(Picks!E131=INDEX(Race!E:E,MATCH(B131,Race!C:C,0)),25,IF(COUNTIF(Race!D:F,Picks!E131),10,0)))</f>
        <v/>
      </c>
      <c r="F131" t="str">
        <f>IF(Picks!F131="","",IF(Picks!F131=INDEX(Race!F:F,MATCH(B131,Race!C:C,0)),12,IF(COUNTIF(Race!D:F,Picks!F131),10,0)))</f>
        <v/>
      </c>
      <c r="G131">
        <f t="shared" ref="G131:G150" si="2">SUM(D131:F131)</f>
        <v>0</v>
      </c>
    </row>
    <row r="132" spans="1:7" x14ac:dyDescent="0.3">
      <c r="A132" s="6">
        <f>Picks!A132</f>
        <v>0</v>
      </c>
      <c r="B132" s="3">
        <f>Picks!B132</f>
        <v>0</v>
      </c>
      <c r="C132" s="3">
        <f>Picks!C132</f>
        <v>0</v>
      </c>
      <c r="D132" t="str">
        <f>IF(Picks!D132="","",IF(Picks!D132=INDEX(Race!D:D,MATCH(B132,Race!C:C,0)),50,IF(COUNTIF(Race!D:F,Picks!D132),10,0)))</f>
        <v/>
      </c>
      <c r="E132" t="str">
        <f>IF(Picks!E132="","",IF(Picks!E132=INDEX(Race!E:E,MATCH(B132,Race!C:C,0)),25,IF(COUNTIF(Race!D:F,Picks!E132),10,0)))</f>
        <v/>
      </c>
      <c r="F132" t="str">
        <f>IF(Picks!F132="","",IF(Picks!F132=INDEX(Race!F:F,MATCH(B132,Race!C:C,0)),12,IF(COUNTIF(Race!D:F,Picks!F132),10,0)))</f>
        <v/>
      </c>
      <c r="G132">
        <f t="shared" si="2"/>
        <v>0</v>
      </c>
    </row>
    <row r="133" spans="1:7" x14ac:dyDescent="0.3">
      <c r="A133" s="6">
        <f>Picks!A133</f>
        <v>0</v>
      </c>
      <c r="B133" s="3">
        <f>Picks!B133</f>
        <v>0</v>
      </c>
      <c r="C133" s="3">
        <f>Picks!C133</f>
        <v>0</v>
      </c>
      <c r="D133" t="str">
        <f>IF(Picks!D133="","",IF(Picks!D133=INDEX(Race!D:D,MATCH(B133,Race!C:C,0)),50,IF(COUNTIF(Race!D:F,Picks!D133),10,0)))</f>
        <v/>
      </c>
      <c r="E133" t="str">
        <f>IF(Picks!E133="","",IF(Picks!E133=INDEX(Race!E:E,MATCH(B133,Race!C:C,0)),25,IF(COUNTIF(Race!D:F,Picks!E133),10,0)))</f>
        <v/>
      </c>
      <c r="F133" t="str">
        <f>IF(Picks!F133="","",IF(Picks!F133=INDEX(Race!F:F,MATCH(B133,Race!C:C,0)),12,IF(COUNTIF(Race!D:F,Picks!F133),10,0)))</f>
        <v/>
      </c>
      <c r="G133">
        <f t="shared" si="2"/>
        <v>0</v>
      </c>
    </row>
    <row r="134" spans="1:7" x14ac:dyDescent="0.3">
      <c r="A134" s="6">
        <f>Picks!A134</f>
        <v>0</v>
      </c>
      <c r="B134" s="3">
        <f>Picks!B134</f>
        <v>0</v>
      </c>
      <c r="C134" s="3">
        <f>Picks!C134</f>
        <v>0</v>
      </c>
      <c r="D134" t="str">
        <f>IF(Picks!D134="","",IF(Picks!D134=INDEX(Race!D:D,MATCH(B134,Race!C:C,0)),50,IF(COUNTIF(Race!D:F,Picks!D134),10,0)))</f>
        <v/>
      </c>
      <c r="E134" t="str">
        <f>IF(Picks!E134="","",IF(Picks!E134=INDEX(Race!E:E,MATCH(B134,Race!C:C,0)),25,IF(COUNTIF(Race!D:F,Picks!E134),10,0)))</f>
        <v/>
      </c>
      <c r="F134" t="str">
        <f>IF(Picks!F134="","",IF(Picks!F134=INDEX(Race!F:F,MATCH(B134,Race!C:C,0)),12,IF(COUNTIF(Race!D:F,Picks!F134),10,0)))</f>
        <v/>
      </c>
      <c r="G134">
        <f t="shared" si="2"/>
        <v>0</v>
      </c>
    </row>
    <row r="135" spans="1:7" x14ac:dyDescent="0.3">
      <c r="A135" s="6">
        <f>Picks!A135</f>
        <v>0</v>
      </c>
      <c r="B135" s="3">
        <f>Picks!B135</f>
        <v>0</v>
      </c>
      <c r="C135" s="3">
        <f>Picks!C135</f>
        <v>0</v>
      </c>
      <c r="D135" t="str">
        <f>IF(Picks!D135="","",IF(Picks!D135=INDEX(Race!D:D,MATCH(B135,Race!C:C,0)),50,IF(COUNTIF(Race!D:F,Picks!D135),10,0)))</f>
        <v/>
      </c>
      <c r="E135" t="str">
        <f>IF(Picks!E135="","",IF(Picks!E135=INDEX(Race!E:E,MATCH(B135,Race!C:C,0)),25,IF(COUNTIF(Race!D:F,Picks!E135),10,0)))</f>
        <v/>
      </c>
      <c r="F135" t="str">
        <f>IF(Picks!F135="","",IF(Picks!F135=INDEX(Race!F:F,MATCH(B135,Race!C:C,0)),12,IF(COUNTIF(Race!D:F,Picks!F135),10,0)))</f>
        <v/>
      </c>
      <c r="G135">
        <f t="shared" si="2"/>
        <v>0</v>
      </c>
    </row>
    <row r="136" spans="1:7" x14ac:dyDescent="0.3">
      <c r="A136" s="6">
        <f>Picks!A136</f>
        <v>0</v>
      </c>
      <c r="B136" s="3">
        <f>Picks!B136</f>
        <v>0</v>
      </c>
      <c r="C136" s="3">
        <f>Picks!C136</f>
        <v>0</v>
      </c>
      <c r="D136" t="str">
        <f>IF(Picks!D136="","",IF(Picks!D136=INDEX(Race!D:D,MATCH(B136,Race!C:C,0)),50,IF(COUNTIF(Race!D:F,Picks!D136),10,0)))</f>
        <v/>
      </c>
      <c r="E136" t="str">
        <f>IF(Picks!E136="","",IF(Picks!E136=INDEX(Race!E:E,MATCH(B136,Race!C:C,0)),25,IF(COUNTIF(Race!D:F,Picks!E136),10,0)))</f>
        <v/>
      </c>
      <c r="F136" t="str">
        <f>IF(Picks!F136="","",IF(Picks!F136=INDEX(Race!F:F,MATCH(B136,Race!C:C,0)),12,IF(COUNTIF(Race!D:F,Picks!F136),10,0)))</f>
        <v/>
      </c>
      <c r="G136">
        <f t="shared" si="2"/>
        <v>0</v>
      </c>
    </row>
    <row r="137" spans="1:7" x14ac:dyDescent="0.3">
      <c r="A137" s="6">
        <f>Picks!A137</f>
        <v>0</v>
      </c>
      <c r="B137" s="3">
        <f>Picks!B137</f>
        <v>0</v>
      </c>
      <c r="C137" s="3">
        <f>Picks!C137</f>
        <v>0</v>
      </c>
      <c r="D137" t="str">
        <f>IF(Picks!D137="","",IF(Picks!D137=INDEX(Race!D:D,MATCH(B137,Race!C:C,0)),50,IF(COUNTIF(Race!D:F,Picks!D137),10,0)))</f>
        <v/>
      </c>
      <c r="E137" t="str">
        <f>IF(Picks!E137="","",IF(Picks!E137=INDEX(Race!E:E,MATCH(B137,Race!C:C,0)),25,IF(COUNTIF(Race!D:F,Picks!E137),10,0)))</f>
        <v/>
      </c>
      <c r="F137" t="str">
        <f>IF(Picks!F137="","",IF(Picks!F137=INDEX(Race!F:F,MATCH(B137,Race!C:C,0)),12,IF(COUNTIF(Race!D:F,Picks!F137),10,0)))</f>
        <v/>
      </c>
      <c r="G137">
        <f t="shared" si="2"/>
        <v>0</v>
      </c>
    </row>
    <row r="138" spans="1:7" x14ac:dyDescent="0.3">
      <c r="A138" s="6">
        <f>Picks!A138</f>
        <v>0</v>
      </c>
      <c r="B138" s="3">
        <f>Picks!B138</f>
        <v>0</v>
      </c>
      <c r="C138" s="3">
        <f>Picks!C138</f>
        <v>0</v>
      </c>
      <c r="D138" t="str">
        <f>IF(Picks!D138="","",IF(Picks!D138=INDEX(Race!D:D,MATCH(B138,Race!C:C,0)),50,IF(COUNTIF(Race!D:F,Picks!D138),10,0)))</f>
        <v/>
      </c>
      <c r="E138" t="str">
        <f>IF(Picks!E138="","",IF(Picks!E138=INDEX(Race!E:E,MATCH(B138,Race!C:C,0)),25,IF(COUNTIF(Race!D:F,Picks!E138),10,0)))</f>
        <v/>
      </c>
      <c r="F138" t="str">
        <f>IF(Picks!F138="","",IF(Picks!F138=INDEX(Race!F:F,MATCH(B138,Race!C:C,0)),12,IF(COUNTIF(Race!D:F,Picks!F138),10,0)))</f>
        <v/>
      </c>
      <c r="G138">
        <f t="shared" si="2"/>
        <v>0</v>
      </c>
    </row>
    <row r="139" spans="1:7" x14ac:dyDescent="0.3">
      <c r="A139" s="6">
        <f>Picks!A139</f>
        <v>0</v>
      </c>
      <c r="B139" s="3">
        <f>Picks!B139</f>
        <v>0</v>
      </c>
      <c r="C139" s="3">
        <f>Picks!C139</f>
        <v>0</v>
      </c>
      <c r="D139" t="str">
        <f>IF(Picks!D139="","",IF(Picks!D139=INDEX(Race!D:D,MATCH(B139,Race!C:C,0)),50,IF(COUNTIF(Race!D:F,Picks!D139),10,0)))</f>
        <v/>
      </c>
      <c r="E139" t="str">
        <f>IF(Picks!E139="","",IF(Picks!E139=INDEX(Race!E:E,MATCH(B139,Race!C:C,0)),25,IF(COUNTIF(Race!D:F,Picks!E139),10,0)))</f>
        <v/>
      </c>
      <c r="F139" t="str">
        <f>IF(Picks!F139="","",IF(Picks!F139=INDEX(Race!F:F,MATCH(B139,Race!C:C,0)),12,IF(COUNTIF(Race!D:F,Picks!F139),10,0)))</f>
        <v/>
      </c>
      <c r="G139">
        <f t="shared" si="2"/>
        <v>0</v>
      </c>
    </row>
    <row r="140" spans="1:7" x14ac:dyDescent="0.3">
      <c r="A140" s="6">
        <f>Picks!A140</f>
        <v>0</v>
      </c>
      <c r="B140" s="3">
        <f>Picks!B140</f>
        <v>0</v>
      </c>
      <c r="C140" s="3">
        <f>Picks!C140</f>
        <v>0</v>
      </c>
      <c r="D140" t="str">
        <f>IF(Picks!D140="","",IF(Picks!D140=INDEX(Race!D:D,MATCH(B140,Race!C:C,0)),50,IF(COUNTIF(Race!D:F,Picks!D140),10,0)))</f>
        <v/>
      </c>
      <c r="E140" t="str">
        <f>IF(Picks!E140="","",IF(Picks!E140=INDEX(Race!E:E,MATCH(B140,Race!C:C,0)),25,IF(COUNTIF(Race!D:F,Picks!E140),10,0)))</f>
        <v/>
      </c>
      <c r="F140" t="str">
        <f>IF(Picks!F140="","",IF(Picks!F140=INDEX(Race!F:F,MATCH(B140,Race!C:C,0)),12,IF(COUNTIF(Race!D:F,Picks!F140),10,0)))</f>
        <v/>
      </c>
      <c r="G140">
        <f t="shared" si="2"/>
        <v>0</v>
      </c>
    </row>
    <row r="141" spans="1:7" x14ac:dyDescent="0.3">
      <c r="A141" s="6">
        <f>Picks!A141</f>
        <v>0</v>
      </c>
      <c r="B141" s="3">
        <f>Picks!B141</f>
        <v>0</v>
      </c>
      <c r="C141" s="3">
        <f>Picks!C141</f>
        <v>0</v>
      </c>
      <c r="D141" t="str">
        <f>IF(Picks!D141="","",IF(Picks!D141=INDEX(Race!D:D,MATCH(B141,Race!C:C,0)),50,IF(COUNTIF(Race!D:F,Picks!D141),10,0)))</f>
        <v/>
      </c>
      <c r="E141" t="str">
        <f>IF(Picks!E141="","",IF(Picks!E141=INDEX(Race!E:E,MATCH(B141,Race!C:C,0)),25,IF(COUNTIF(Race!D:F,Picks!E141),10,0)))</f>
        <v/>
      </c>
      <c r="F141" t="str">
        <f>IF(Picks!F141="","",IF(Picks!F141=INDEX(Race!F:F,MATCH(B141,Race!C:C,0)),12,IF(COUNTIF(Race!D:F,Picks!F141),10,0)))</f>
        <v/>
      </c>
      <c r="G141">
        <f t="shared" si="2"/>
        <v>0</v>
      </c>
    </row>
    <row r="142" spans="1:7" x14ac:dyDescent="0.3">
      <c r="A142" s="6">
        <f>Picks!A142</f>
        <v>0</v>
      </c>
      <c r="B142" s="3">
        <f>Picks!B142</f>
        <v>0</v>
      </c>
      <c r="C142" s="3">
        <f>Picks!C142</f>
        <v>0</v>
      </c>
      <c r="D142" t="str">
        <f>IF(Picks!D142="","",IF(Picks!D142=INDEX(Race!D:D,MATCH(B142,Race!C:C,0)),50,IF(COUNTIF(Race!D:F,Picks!D142),10,0)))</f>
        <v/>
      </c>
      <c r="E142" t="str">
        <f>IF(Picks!E142="","",IF(Picks!E142=INDEX(Race!E:E,MATCH(B142,Race!C:C,0)),25,IF(COUNTIF(Race!D:F,Picks!E142),10,0)))</f>
        <v/>
      </c>
      <c r="F142" t="str">
        <f>IF(Picks!F142="","",IF(Picks!F142=INDEX(Race!F:F,MATCH(B142,Race!C:C,0)),12,IF(COUNTIF(Race!D:F,Picks!F142),10,0)))</f>
        <v/>
      </c>
      <c r="G142">
        <f t="shared" si="2"/>
        <v>0</v>
      </c>
    </row>
    <row r="143" spans="1:7" x14ac:dyDescent="0.3">
      <c r="A143" s="6">
        <f>Picks!A143</f>
        <v>0</v>
      </c>
      <c r="B143" s="3">
        <f>Picks!B143</f>
        <v>0</v>
      </c>
      <c r="C143" s="3">
        <f>Picks!C143</f>
        <v>0</v>
      </c>
      <c r="D143" t="str">
        <f>IF(Picks!D143="","",IF(Picks!D143=INDEX(Race!D:D,MATCH(B143,Race!C:C,0)),50,IF(COUNTIF(Race!D:F,Picks!D143),10,0)))</f>
        <v/>
      </c>
      <c r="E143" t="str">
        <f>IF(Picks!E143="","",IF(Picks!E143=INDEX(Race!E:E,MATCH(B143,Race!C:C,0)),25,IF(COUNTIF(Race!D:F,Picks!E143),10,0)))</f>
        <v/>
      </c>
      <c r="F143" t="str">
        <f>IF(Picks!F143="","",IF(Picks!F143=INDEX(Race!F:F,MATCH(B143,Race!C:C,0)),12,IF(COUNTIF(Race!D:F,Picks!F143),10,0)))</f>
        <v/>
      </c>
      <c r="G143">
        <f t="shared" si="2"/>
        <v>0</v>
      </c>
    </row>
    <row r="144" spans="1:7" x14ac:dyDescent="0.3">
      <c r="A144" s="6">
        <f>Picks!A144</f>
        <v>0</v>
      </c>
      <c r="B144" s="3">
        <f>Picks!B144</f>
        <v>0</v>
      </c>
      <c r="C144" s="3">
        <f>Picks!C144</f>
        <v>0</v>
      </c>
      <c r="D144" t="str">
        <f>IF(Picks!D144="","",IF(Picks!D144=INDEX(Race!D:D,MATCH(B144,Race!C:C,0)),50,IF(COUNTIF(Race!D:F,Picks!D144),10,0)))</f>
        <v/>
      </c>
      <c r="E144" t="str">
        <f>IF(Picks!E144="","",IF(Picks!E144=INDEX(Race!E:E,MATCH(B144,Race!C:C,0)),25,IF(COUNTIF(Race!D:F,Picks!E144),10,0)))</f>
        <v/>
      </c>
      <c r="F144" t="str">
        <f>IF(Picks!F144="","",IF(Picks!F144=INDEX(Race!F:F,MATCH(B144,Race!C:C,0)),12,IF(COUNTIF(Race!D:F,Picks!F144),10,0)))</f>
        <v/>
      </c>
      <c r="G144">
        <f t="shared" si="2"/>
        <v>0</v>
      </c>
    </row>
    <row r="145" spans="1:7" x14ac:dyDescent="0.3">
      <c r="A145" s="6">
        <f>Picks!A145</f>
        <v>0</v>
      </c>
      <c r="B145" s="3">
        <f>Picks!B145</f>
        <v>0</v>
      </c>
      <c r="C145" s="3">
        <f>Picks!C145</f>
        <v>0</v>
      </c>
      <c r="D145" t="str">
        <f>IF(Picks!D145="","",IF(Picks!D145=INDEX(Race!D:D,MATCH(B145,Race!C:C,0)),50,IF(COUNTIF(Race!D:F,Picks!D145),10,0)))</f>
        <v/>
      </c>
      <c r="E145" t="str">
        <f>IF(Picks!E145="","",IF(Picks!E145=INDEX(Race!E:E,MATCH(B145,Race!C:C,0)),25,IF(COUNTIF(Race!D:F,Picks!E145),10,0)))</f>
        <v/>
      </c>
      <c r="F145" t="str">
        <f>IF(Picks!F145="","",IF(Picks!F145=INDEX(Race!F:F,MATCH(B145,Race!C:C,0)),12,IF(COUNTIF(Race!D:F,Picks!F145),10,0)))</f>
        <v/>
      </c>
      <c r="G145">
        <f t="shared" si="2"/>
        <v>0</v>
      </c>
    </row>
    <row r="146" spans="1:7" x14ac:dyDescent="0.3">
      <c r="A146" s="6">
        <f>Picks!A146</f>
        <v>0</v>
      </c>
      <c r="B146" s="3">
        <f>Picks!B146</f>
        <v>0</v>
      </c>
      <c r="C146" s="3">
        <f>Picks!C146</f>
        <v>0</v>
      </c>
      <c r="D146" t="str">
        <f>IF(Picks!D146="","",IF(Picks!D146=INDEX(Race!D:D,MATCH(B146,Race!C:C,0)),50,IF(COUNTIF(Race!D:F,Picks!D146),10,0)))</f>
        <v/>
      </c>
      <c r="E146" t="str">
        <f>IF(Picks!E146="","",IF(Picks!E146=INDEX(Race!E:E,MATCH(B146,Race!C:C,0)),25,IF(COUNTIF(Race!D:F,Picks!E146),10,0)))</f>
        <v/>
      </c>
      <c r="F146" t="str">
        <f>IF(Picks!F146="","",IF(Picks!F146=INDEX(Race!F:F,MATCH(B146,Race!C:C,0)),12,IF(COUNTIF(Race!D:F,Picks!F146),10,0)))</f>
        <v/>
      </c>
      <c r="G146">
        <f t="shared" si="2"/>
        <v>0</v>
      </c>
    </row>
    <row r="147" spans="1:7" x14ac:dyDescent="0.3">
      <c r="A147" s="6">
        <f>Picks!A147</f>
        <v>0</v>
      </c>
      <c r="B147" s="3">
        <f>Picks!B147</f>
        <v>0</v>
      </c>
      <c r="C147" s="3">
        <f>Picks!C147</f>
        <v>0</v>
      </c>
      <c r="D147" t="str">
        <f>IF(Picks!D147="","",IF(Picks!D147=INDEX(Race!D:D,MATCH(B147,Race!C:C,0)),50,IF(COUNTIF(Race!D:F,Picks!D147),10,0)))</f>
        <v/>
      </c>
      <c r="E147" t="str">
        <f>IF(Picks!E147="","",IF(Picks!E147=INDEX(Race!E:E,MATCH(B147,Race!C:C,0)),25,IF(COUNTIF(Race!D:F,Picks!E147),10,0)))</f>
        <v/>
      </c>
      <c r="F147" t="str">
        <f>IF(Picks!F147="","",IF(Picks!F147=INDEX(Race!F:F,MATCH(B147,Race!C:C,0)),12,IF(COUNTIF(Race!D:F,Picks!F147),10,0)))</f>
        <v/>
      </c>
      <c r="G147">
        <f t="shared" si="2"/>
        <v>0</v>
      </c>
    </row>
    <row r="148" spans="1:7" x14ac:dyDescent="0.3">
      <c r="A148" s="6">
        <f>Picks!A148</f>
        <v>0</v>
      </c>
      <c r="B148" s="3">
        <f>Picks!B148</f>
        <v>0</v>
      </c>
      <c r="C148" s="3">
        <f>Picks!C148</f>
        <v>0</v>
      </c>
      <c r="D148" t="str">
        <f>IF(Picks!D148="","",IF(Picks!D148=INDEX(Race!D:D,MATCH(B148,Race!C:C,0)),50,IF(COUNTIF(Race!D:F,Picks!D148),10,0)))</f>
        <v/>
      </c>
      <c r="E148" t="str">
        <f>IF(Picks!E148="","",IF(Picks!E148=INDEX(Race!E:E,MATCH(B148,Race!C:C,0)),25,IF(COUNTIF(Race!D:F,Picks!E148),10,0)))</f>
        <v/>
      </c>
      <c r="F148" t="str">
        <f>IF(Picks!F148="","",IF(Picks!F148=INDEX(Race!F:F,MATCH(B148,Race!C:C,0)),12,IF(COUNTIF(Race!D:F,Picks!F148),10,0)))</f>
        <v/>
      </c>
      <c r="G148">
        <f t="shared" si="2"/>
        <v>0</v>
      </c>
    </row>
    <row r="149" spans="1:7" x14ac:dyDescent="0.3">
      <c r="A149" s="6">
        <f>Picks!A149</f>
        <v>0</v>
      </c>
      <c r="B149" s="3">
        <f>Picks!B149</f>
        <v>0</v>
      </c>
      <c r="C149" s="3">
        <f>Picks!C149</f>
        <v>0</v>
      </c>
      <c r="D149" t="str">
        <f>IF(Picks!D149="","",IF(Picks!D149=INDEX(Race!D:D,MATCH(B149,Race!C:C,0)),50,IF(COUNTIF(Race!D:F,Picks!D149),10,0)))</f>
        <v/>
      </c>
      <c r="E149" t="str">
        <f>IF(Picks!E149="","",IF(Picks!E149=INDEX(Race!E:E,MATCH(B149,Race!C:C,0)),25,IF(COUNTIF(Race!D:F,Picks!E149),10,0)))</f>
        <v/>
      </c>
      <c r="F149" t="str">
        <f>IF(Picks!F149="","",IF(Picks!F149=INDEX(Race!F:F,MATCH(B149,Race!C:C,0)),12,IF(COUNTIF(Race!D:F,Picks!F149),10,0)))</f>
        <v/>
      </c>
      <c r="G149">
        <f t="shared" si="2"/>
        <v>0</v>
      </c>
    </row>
    <row r="150" spans="1:7" x14ac:dyDescent="0.3">
      <c r="A150" s="6">
        <f>Picks!A150</f>
        <v>0</v>
      </c>
      <c r="B150" s="3">
        <f>Picks!B150</f>
        <v>0</v>
      </c>
      <c r="C150" s="3">
        <f>Picks!C150</f>
        <v>0</v>
      </c>
      <c r="D150" t="str">
        <f>IF(Picks!D150="","",IF(Picks!D150=INDEX(Race!D:D,MATCH(B150,Race!C:C,0)),50,IF(COUNTIF(Race!D:F,Picks!D150),10,0)))</f>
        <v/>
      </c>
      <c r="E150" t="str">
        <f>IF(Picks!E150="","",IF(Picks!E150=INDEX(Race!E:E,MATCH(B150,Race!C:C,0)),25,IF(COUNTIF(Race!D:F,Picks!E150),10,0)))</f>
        <v/>
      </c>
      <c r="F150" t="str">
        <f>IF(Picks!F150="","",IF(Picks!F150=INDEX(Race!F:F,MATCH(B150,Race!C:C,0)),12,IF(COUNTIF(Race!D:F,Picks!F150),10,0)))</f>
        <v/>
      </c>
      <c r="G150">
        <f t="shared" si="2"/>
        <v>0</v>
      </c>
    </row>
  </sheetData>
  <sheetProtection sheet="1" select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Race</vt:lpstr>
      <vt:lpstr>Leaderboard</vt:lpstr>
      <vt:lpstr>Picks</vt:lpstr>
      <vt:lpstr>Setup</vt:lpstr>
      <vt:lpstr>Scoring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Brink</dc:creator>
  <cp:lastModifiedBy>David Brink</cp:lastModifiedBy>
  <dcterms:created xsi:type="dcterms:W3CDTF">2026-02-04T20:46:19Z</dcterms:created>
  <dcterms:modified xsi:type="dcterms:W3CDTF">2026-02-04T21:38:22Z</dcterms:modified>
</cp:coreProperties>
</file>